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varta365.sharepoint.com/sites/CW-Drive/Shared Documents/Governance/Annual Report/DataVic/"/>
    </mc:Choice>
  </mc:AlternateContent>
  <xr:revisionPtr revIDLastSave="232" documentId="8_{A01E4B3D-BF6F-4766-9E7F-4B6A3ABAAA61}" xr6:coauthVersionLast="47" xr6:coauthVersionMax="47" xr10:uidLastSave="{31BBC401-125F-4A97-98D8-560510030FB9}"/>
  <bookViews>
    <workbookView xWindow="-108" yWindow="-108" windowWidth="23256" windowHeight="12576" tabRatio="462" firstSheet="1" activeTab="1" xr2:uid="{00000000-000D-0000-FFFF-FFFF00000000}"/>
  </bookViews>
  <sheets>
    <sheet name="Intro" sheetId="7" state="hidden" r:id="rId1"/>
    <sheet name="Section 1 - Final outcomes" sheetId="1" r:id="rId2"/>
    <sheet name="Section 2 - ART procedures" sheetId="2" r:id="rId3"/>
    <sheet name="Section 3 - AI" sheetId="9" r:id="rId4"/>
    <sheet name="Section 4 Donor" sheetId="10" r:id="rId5"/>
    <sheet name="Section 5 - Surrogacy" sheetId="4" r:id="rId6"/>
    <sheet name="Section 6 - Storage of gametes" sheetId="12" r:id="rId7"/>
    <sheet name="Section - 7 PGT" sheetId="13" r:id="rId8"/>
    <sheet name="Treatment Cycles" sheetId="11" r:id="rId9"/>
    <sheet name="Donor Registers" sheetId="14" r:id="rId10"/>
    <sheet name="Import and Export" sheetId="15" r:id="rId11"/>
  </sheets>
  <definedNames>
    <definedName name="_ftn1" localSheetId="10">'Import and Export'!$A$33</definedName>
    <definedName name="_ftnref1" localSheetId="10">'Import and Export'!$A$13</definedName>
    <definedName name="_xlnm.Print_Area" localSheetId="0">Intro!$A$1:$B$84</definedName>
    <definedName name="_xlnm.Print_Area" localSheetId="1">'Section 1 - Final outcomes'!$A$152:$E$180</definedName>
    <definedName name="_xlnm.Print_Area" localSheetId="2">'Section 2 - ART procedures'!$A$1:$M$401</definedName>
    <definedName name="_xlnm.Print_Area" localSheetId="3">'Section 3 - AI'!$A$1:$R$57</definedName>
    <definedName name="_xlnm.Print_Area" localSheetId="5">'Section 5 - Surrogacy'!$A$1:$E$27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0" i="1" l="1"/>
  <c r="B250" i="1"/>
  <c r="C31" i="1"/>
  <c r="K11" i="11"/>
  <c r="J11" i="11"/>
  <c r="I11" i="11"/>
  <c r="H11" i="11"/>
  <c r="G11" i="11"/>
  <c r="F11" i="11"/>
  <c r="E11" i="11"/>
  <c r="K10" i="11"/>
  <c r="J10" i="11"/>
  <c r="I10" i="11"/>
  <c r="H10" i="11"/>
  <c r="G10" i="11"/>
  <c r="F10" i="11"/>
  <c r="E10" i="11"/>
  <c r="K9" i="11"/>
  <c r="J9" i="11"/>
  <c r="I9" i="11"/>
  <c r="H9" i="11"/>
  <c r="G9" i="11"/>
  <c r="F9" i="11"/>
  <c r="E9" i="11"/>
  <c r="D26" i="4"/>
  <c r="C26" i="4"/>
  <c r="B26" i="4"/>
  <c r="D14" i="10"/>
  <c r="C14" i="10"/>
  <c r="E14" i="10" s="1"/>
  <c r="B14" i="10"/>
  <c r="C54" i="9"/>
  <c r="B54" i="9"/>
  <c r="C28" i="9"/>
  <c r="B28" i="9"/>
  <c r="G399" i="2"/>
  <c r="F399" i="2"/>
  <c r="D399" i="2"/>
  <c r="C399" i="2"/>
  <c r="B399" i="2"/>
  <c r="G394" i="2"/>
  <c r="F394" i="2"/>
  <c r="D394" i="2"/>
  <c r="C394" i="2"/>
  <c r="B394" i="2"/>
  <c r="D367" i="2"/>
  <c r="B367" i="2"/>
  <c r="D342" i="2"/>
  <c r="B342" i="2"/>
  <c r="D337" i="2"/>
  <c r="B337" i="2"/>
  <c r="F308" i="2"/>
  <c r="E308" i="2"/>
  <c r="D308" i="2"/>
  <c r="C308" i="2"/>
  <c r="B308" i="2"/>
  <c r="F303" i="2"/>
  <c r="E303" i="2"/>
  <c r="D303" i="2"/>
  <c r="C303" i="2"/>
  <c r="B303" i="2"/>
  <c r="F280" i="2"/>
  <c r="E280" i="2"/>
  <c r="D280" i="2"/>
  <c r="C280" i="2"/>
  <c r="B280" i="2"/>
  <c r="F275" i="2"/>
  <c r="E275" i="2"/>
  <c r="D275" i="2"/>
  <c r="C275" i="2"/>
  <c r="B275" i="2"/>
  <c r="E246" i="2"/>
  <c r="D246" i="2"/>
  <c r="B246" i="2"/>
  <c r="E241" i="2"/>
  <c r="D241" i="2"/>
  <c r="B241" i="2"/>
  <c r="E218" i="2"/>
  <c r="D218" i="2"/>
  <c r="B218" i="2"/>
  <c r="E213" i="2"/>
  <c r="D213" i="2"/>
  <c r="B213" i="2"/>
  <c r="F185" i="2"/>
  <c r="E185" i="2"/>
  <c r="D185" i="2"/>
  <c r="C185" i="2"/>
  <c r="B185" i="2"/>
  <c r="F180" i="2"/>
  <c r="E180" i="2"/>
  <c r="D180" i="2"/>
  <c r="C180" i="2"/>
  <c r="B180" i="2"/>
  <c r="E153" i="2"/>
  <c r="D153" i="2"/>
  <c r="B153" i="2"/>
  <c r="E148" i="2"/>
  <c r="D148" i="2"/>
  <c r="B148" i="2"/>
  <c r="H120" i="2"/>
  <c r="G120" i="2"/>
  <c r="F120" i="2"/>
  <c r="E120" i="2"/>
  <c r="D120" i="2"/>
  <c r="C120" i="2"/>
  <c r="B120" i="2"/>
  <c r="H99" i="2"/>
  <c r="G99" i="2"/>
  <c r="F99" i="2"/>
  <c r="E99" i="2"/>
  <c r="D99" i="2"/>
  <c r="C99" i="2"/>
  <c r="B99" i="2"/>
  <c r="H78" i="2"/>
  <c r="G78" i="2"/>
  <c r="F78" i="2"/>
  <c r="E78" i="2"/>
  <c r="D78" i="2"/>
  <c r="C78" i="2"/>
  <c r="B78" i="2"/>
  <c r="H57" i="2"/>
  <c r="G57" i="2"/>
  <c r="F57" i="2"/>
  <c r="E57" i="2"/>
  <c r="D57" i="2"/>
  <c r="C57" i="2"/>
  <c r="B57" i="2"/>
  <c r="M29" i="2"/>
  <c r="L29" i="2"/>
  <c r="K29" i="2"/>
  <c r="J29" i="2"/>
  <c r="I29" i="2"/>
  <c r="H29" i="2"/>
  <c r="G29" i="2"/>
  <c r="F29" i="2"/>
  <c r="E29" i="2"/>
  <c r="D29" i="2"/>
  <c r="C29" i="2"/>
  <c r="B29" i="2"/>
  <c r="G231" i="1"/>
  <c r="F231" i="1"/>
  <c r="E231" i="1"/>
  <c r="C231" i="1"/>
  <c r="B231" i="1"/>
  <c r="K206" i="1"/>
  <c r="J206" i="1"/>
  <c r="I206" i="1"/>
  <c r="H206" i="1"/>
  <c r="G206" i="1"/>
  <c r="F206" i="1"/>
  <c r="E206" i="1"/>
  <c r="D206" i="1"/>
  <c r="C206" i="1"/>
  <c r="B206" i="1"/>
  <c r="E180" i="1"/>
  <c r="D180" i="1"/>
  <c r="C180" i="1"/>
  <c r="B180" i="1"/>
  <c r="E175" i="1"/>
  <c r="D175" i="1"/>
  <c r="C175" i="1"/>
  <c r="B175" i="1"/>
  <c r="E150" i="1"/>
  <c r="D150" i="1"/>
  <c r="C150" i="1"/>
  <c r="B150" i="1"/>
  <c r="E145" i="1"/>
  <c r="D145" i="1"/>
  <c r="C145" i="1"/>
  <c r="B145" i="1"/>
  <c r="F120" i="1"/>
  <c r="E120" i="1"/>
  <c r="D120" i="1"/>
  <c r="B120" i="1"/>
  <c r="F115" i="1"/>
  <c r="E115" i="1"/>
  <c r="D115" i="1"/>
  <c r="B115" i="1"/>
  <c r="F89" i="1"/>
  <c r="E89" i="1"/>
  <c r="D89" i="1"/>
  <c r="B89" i="1"/>
  <c r="F84" i="1"/>
  <c r="E84" i="1"/>
  <c r="D84" i="1"/>
  <c r="B84" i="1"/>
  <c r="K57" i="1"/>
  <c r="J57" i="1"/>
  <c r="I57" i="1"/>
  <c r="H57" i="1"/>
  <c r="G57" i="1"/>
  <c r="F57" i="1"/>
  <c r="E57" i="1"/>
  <c r="D57" i="1"/>
  <c r="C57" i="1"/>
  <c r="B57" i="1"/>
  <c r="J31" i="1"/>
  <c r="I31" i="1"/>
  <c r="H31" i="1"/>
  <c r="G31" i="1"/>
  <c r="F31" i="1"/>
  <c r="E31" i="1"/>
  <c r="D31" i="1"/>
  <c r="B31" i="1"/>
  <c r="I54" i="7"/>
  <c r="H54" i="7"/>
  <c r="K49" i="7"/>
  <c r="J49" i="7"/>
  <c r="I49" i="7"/>
  <c r="H49" i="7"/>
  <c r="K48" i="7"/>
  <c r="J48" i="7"/>
  <c r="I48" i="7"/>
  <c r="H48" i="7"/>
  <c r="K47" i="7"/>
  <c r="J47" i="7"/>
  <c r="I47" i="7"/>
  <c r="H4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tc={BC14B7B3-21CF-4E5E-B07D-93F3D4D7E533}</author>
    <author>tc={B28AF9BF-E103-48A2-9FF5-362DE70B8496}</author>
    <author>tc={81643274-D5FB-4A7B-86F6-6FD3786B3F94}</author>
    <author>tc={1A40AF62-CD4D-41BA-B852-9BBBE24B9DDD}</author>
    <author>tc={F80192FD-BE21-4B11-8ED4-360866F81CC8}</author>
  </authors>
  <commentList>
    <comment ref="B35" authorId="0" shapeId="0" xr:uid="{BC14B7B3-21CF-4E5E-B07D-93F3D4D7E533}">
      <text>
        <t>[Threaded comment]
Your version of Excel allows you to read this threaded comment; however, any edits to it will get removed if the file is opened in a newer version of Excel. Learn more: https://go.microsoft.com/fwlink/?linkid=870924
Comment:
    ReTable 2.2: Are the number of  cycles with eggs frozen included in the total number of egg retrievals or are they in addition? The numbers in the last column 'no eggs frozen per egg retrieval cycle' do not make sense. The aggregate numbers at the bottom of the columns that show the number of eggs per cycle should be taken out?</t>
      </text>
    </comment>
    <comment ref="H36" authorId="1" shapeId="0" xr:uid="{B28AF9BF-E103-48A2-9FF5-362DE70B8496}">
      <text>
        <t>[Threaded comment]
Your version of Excel allows you to read this threaded comment; however, any edits to it will get removed if the file is opened in a newer version of Excel. Learn more: https://go.microsoft.com/fwlink/?linkid=870924
Comment:
    I find this table confusing and am wondering if we can split the outcomes for egg freezing so its all on one side and clearly separate from outcomes for other egg collections? Also, are the no. of eggs collecetd per egg retrieval cycle averages? if so, can we make that clearer?</t>
      </text>
    </comment>
    <comment ref="C194" authorId="2" shapeId="0" xr:uid="{81643274-D5FB-4A7B-86F6-6FD3786B3F94}">
      <text>
        <t>[Threaded comment]
Your version of Excel allows you to read this threaded comment; however, any edits to it will get removed if the file is opened in a newer version of Excel. Learn more: https://go.microsoft.com/fwlink/?linkid=870924
Comment:
    If this is all 100% could we take the column out and just have an * explaining they all involved ICSI?</t>
      </text>
    </comment>
    <comment ref="C218" authorId="3" shapeId="0" xr:uid="{1A40AF62-CD4D-41BA-B852-9BBBE24B9DDD}">
      <text>
        <t>[Threaded comment]
Your version of Excel allows you to read this threaded comment; however, any edits to it will get removed if the file is opened in a newer version of Excel. Learn more: https://go.microsoft.com/fwlink/?linkid=870924
Comment:
    I'm confused by this. Can you please explain or amend?</t>
      </text>
    </comment>
    <comment ref="C222" authorId="4" shapeId="0" xr:uid="{F80192FD-BE21-4B11-8ED4-360866F81CC8}">
      <text>
        <t>[Threaded comment]
Your version of Excel allows you to read this threaded comment; however, any edits to it will get removed if the file is opened in a newer version of Excel. Learn more: https://go.microsoft.com/fwlink/?linkid=870924
Comment:
    Again, do we need this column? Could we include a note at the bottom instead?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tc={C910D7AA-5C41-445E-8431-442390D549A8}</author>
    <author>tc={3D3833E7-E773-472A-BBF3-6F9EAF331D62}</author>
    <author>tc={5CC3963B-2F81-487C-ABC4-D4CB6C5DE7E9}</author>
  </authors>
  <commentList>
    <comment ref="C22" authorId="0" shapeId="0" xr:uid="{C910D7AA-5C41-445E-8431-442390D549A8}">
      <text>
        <t>[Threaded comment]
Your version of Excel allows you to read this threaded comment; however, any edits to it will get removed if the file is opened in a newer version of Excel. Learn more: https://go.microsoft.com/fwlink/?linkid=870924
Comment:
    This seems low. Is the data correct?</t>
      </text>
    </comment>
    <comment ref="A29" authorId="1" shapeId="0" xr:uid="{3D3833E7-E773-472A-BBF3-6F9EAF331D62}">
      <text>
        <t>[Threaded comment]
Your version of Excel allows you to read this threaded comment; however, any edits to it will get removed if the file is opened in a newer version of Excel. Learn more: https://go.microsoft.com/fwlink/?linkid=870924
Comment:
    should this mention of FSH be deleted?</t>
      </text>
    </comment>
    <comment ref="C47" authorId="2" shapeId="0" xr:uid="{5CC3963B-2F81-487C-ABC4-D4CB6C5DE7E9}">
      <text>
        <t>[Threaded comment]
Your version of Excel allows you to read this threaded comment; however, any edits to it will get removed if the file is opened in a newer version of Excel. Learn more: https://go.microsoft.com/fwlink/?linkid=870924
Comment:
    Also seems low. Is it correct?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tc={589D0809-EF00-40FB-B433-128890255610}</author>
    <author>tc={B16088A7-9B61-44C8-932D-209B273C57F3}</author>
  </authors>
  <commentList>
    <comment ref="C11" authorId="0" shapeId="0" xr:uid="{589D0809-EF00-40FB-B433-128890255610}">
      <text>
        <t>[Threaded comment]
Your version of Excel allows you to read this threaded comment; however, any edits to it will get removed if the file is opened in a newer version of Excel. Learn more: https://go.microsoft.com/fwlink/?linkid=870924
Comment:
    This figure doesn't seem to correlate with the 44 in table 2.4b.</t>
      </text>
    </comment>
    <comment ref="E14" authorId="1" shapeId="0" xr:uid="{B16088A7-9B61-44C8-932D-209B273C57F3}">
      <text>
        <t>[Threaded comment]
Your version of Excel allows you to read this threaded comment; however, any edits to it will get removed if the file is opened in a newer version of Excel. Learn more: https://go.microsoft.com/fwlink/?linkid=870924
Comment:
    This is significantly down from last year when we reported 1792 recipients. Is it right?</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tc={86B7805A-5D2C-4FCE-BC1D-DF65352C62A4}</author>
  </authors>
  <commentList>
    <comment ref="N13" authorId="0" shapeId="0" xr:uid="{86B7805A-5D2C-4FCE-BC1D-DF65352C62A4}">
      <text>
        <t>[Threaded comment]
Your version of Excel allows you to read this threaded comment; however, any edits to it will get removed if the file is opened in a newer version of Excel. Learn more: https://go.microsoft.com/fwlink/?linkid=870924
Comment:
    This is a big jump from last year. Is it correct?</t>
      </text>
    </comment>
  </commentList>
</comments>
</file>

<file path=xl/sharedStrings.xml><?xml version="1.0" encoding="utf-8"?>
<sst xmlns="http://schemas.openxmlformats.org/spreadsheetml/2006/main" count="1335" uniqueCount="360">
  <si>
    <t>ART treatment outcome data is collected from registered ART providers directly by VARTA and by the University of Technology Sydney (UTS).</t>
  </si>
  <si>
    <r>
      <t xml:space="preserve">This report outlines the procedures carried out for registered ART providers that are currently accredited by RTAC under the </t>
    </r>
    <r>
      <rPr>
        <i/>
        <sz val="11"/>
        <color theme="1"/>
        <rFont val="Calibri"/>
        <family val="2"/>
        <scheme val="minor"/>
      </rPr>
      <t>Assisted Reproductive Treatment Act 2008</t>
    </r>
    <r>
      <rPr>
        <sz val="11"/>
        <color theme="1"/>
        <rFont val="Calibri"/>
        <family val="2"/>
        <scheme val="minor"/>
      </rPr>
      <t xml:space="preserve">. Data is provided on a financial year basis ( between 1 July 2015 and 30 June 2016) as required under the Act. </t>
    </r>
  </si>
  <si>
    <t>The following dates indicate when the latest updates were provided – pregnancy outcomes for each unit will only have been recorded up to these dates:</t>
  </si>
  <si>
    <t>• XX/XX/2016 Ballarat IVF</t>
  </si>
  <si>
    <t>• XX/XX/2016 City Fertility Centre</t>
  </si>
  <si>
    <t>• XX/XX/2016 City Babies</t>
  </si>
  <si>
    <t>• XX/XX/2016 Melbourne IVF</t>
  </si>
  <si>
    <t>• XX/XX/2016 Monash IVF</t>
  </si>
  <si>
    <t>This report includes all forms of assisted reproductive treatment (ART) cycles and artificial insemination (AI) using either partner sperm or donor sperm. Cycles involving: purely egg or embryo movement; embryo disposal; or cancelled prior to Follicle Stimulating Hormone (FSH) stimulation or prior to thawing the egg or embryo, are not included.</t>
  </si>
  <si>
    <t xml:space="preserve">Where a woman may have treatment at more than one treatment site, the information is presented per registered ART provider. Elsewhere, details of each treatment site for a registered ART provider are provided. </t>
  </si>
  <si>
    <r>
      <t xml:space="preserve">Insert diagram from  </t>
    </r>
    <r>
      <rPr>
        <i/>
        <sz val="11"/>
        <color theme="1"/>
        <rFont val="Calibri"/>
        <family val="2"/>
        <scheme val="minor"/>
      </rPr>
      <t>Understanding IVF success rates</t>
    </r>
    <r>
      <rPr>
        <sz val="11"/>
        <color theme="1"/>
        <rFont val="Calibri"/>
        <family val="2"/>
        <scheme val="minor"/>
      </rPr>
      <t xml:space="preserve"> brochure and mark which tables relate to which part of the process (where applicable)</t>
    </r>
  </si>
  <si>
    <t>Figure 7, Number of patients and treatment cycles per financial year, 2008-09 to 2014-15</t>
  </si>
  <si>
    <t xml:space="preserve">The data in the VARTA annual report cannot be used to compare success rates between ART procedures and between treatment sites. In evidence-based clinical practice, the most reliable and strongest evidence to compare the efficacy between ART procedures or to compare the success rates between treatment sites is generated from prospective randomised controlled trials (RCT). Only RCT can ensure that the ‘known’ and ‘unknown’ factors which impact the success rate are evenly distributed between comparison groups. </t>
  </si>
  <si>
    <r>
      <t xml:space="preserve">Too technical. Align more with copy used in </t>
    </r>
    <r>
      <rPr>
        <b/>
        <i/>
        <sz val="11"/>
        <color theme="1"/>
        <rFont val="Calibri"/>
        <family val="2"/>
        <scheme val="minor"/>
      </rPr>
      <t>Understanding IVF success rates</t>
    </r>
    <r>
      <rPr>
        <b/>
        <sz val="11"/>
        <color theme="1"/>
        <rFont val="Calibri"/>
        <family val="2"/>
        <scheme val="minor"/>
      </rPr>
      <t xml:space="preserve"> brochure</t>
    </r>
  </si>
  <si>
    <t>2008-09</t>
  </si>
  <si>
    <t>2009-10</t>
  </si>
  <si>
    <t>2010-11</t>
  </si>
  <si>
    <t>2011-12</t>
  </si>
  <si>
    <t>2012-13</t>
  </si>
  <si>
    <t>2013-14</t>
  </si>
  <si>
    <t>2014-15</t>
  </si>
  <si>
    <t>2015-16</t>
  </si>
  <si>
    <t>The data for VARTA annual report are collected retrospectively. ART clinics in Victoria practice very differently in terms of patient selection and use of laboratory techniques. ‘Known’ factors; such as age of the woman treated; the type of subfertility problem; the length of subfertility; previous pregnancies and live births; the history of pregnancy losses; the number of cycles undergone; and other ‘unknown’ factors are not evenly distributed between treatment sites.</t>
  </si>
  <si>
    <t>Number of patients</t>
  </si>
  <si>
    <t>Therefore, VARTA annual report data only presents number of cycles; type of ART procedures; and number of pregnancies and number of births, not the success rates. Given the differences in ‘known’ and ‘unknown’ factors between treatment sites, it is not correct to calculate the success rate by number of live births over number of cycles and compare between treatment sites. Furthermore, the information on intention to treat is not available in the VARTA data. It is not correct to compare the efficacy between ART procedures since cancelled cycles and ‘known’ and ‘unknown’ factors are not taken into consideration.</t>
  </si>
  <si>
    <t>&lt; 35 years</t>
  </si>
  <si>
    <t>35-39 years</t>
  </si>
  <si>
    <t>Data outcomes table of content:</t>
  </si>
  <si>
    <t>≥ 40 years</t>
  </si>
  <si>
    <t>Section 1 - Final outcomes for treatment cycles commenced in 2014-15 financial year</t>
  </si>
  <si>
    <t>Section 2 - Outcomes from treatment cycles, 2015–16 financial year</t>
  </si>
  <si>
    <t>Section 3 - Multiple pregnancies, 2015-16 financial year</t>
  </si>
  <si>
    <t>Section 4 - Donor treatment, 2015–16 financial year</t>
  </si>
  <si>
    <t>Section 5 - Surrogacy, 2015-16 financial year</t>
  </si>
  <si>
    <t>Number of cycles</t>
  </si>
  <si>
    <t>Section 6 - Storage of gametes, 2015-16 financial year</t>
  </si>
  <si>
    <t>Section 7 -  Preimplantation genetic diagnosis and screening, 2015-16 financial year</t>
  </si>
  <si>
    <t>Fresh</t>
  </si>
  <si>
    <t>Thaw</t>
  </si>
  <si>
    <t>Diagrams to move under Focus 4 Monitoring&gt; Clinic data trends</t>
  </si>
  <si>
    <t>AI</t>
  </si>
  <si>
    <t>DI</t>
  </si>
  <si>
    <t>GIFT/Surr</t>
  </si>
  <si>
    <t>Note:</t>
  </si>
  <si>
    <t>AI was not reported for 2008-09</t>
  </si>
  <si>
    <t>2008-09, 2009-10, 2010-11, 2011-12, 2012-13, 2013-14, 2014-15 data were from the final outcome data</t>
  </si>
  <si>
    <t xml:space="preserve">2015-16 data were from the treatment data </t>
  </si>
  <si>
    <t>Final 2014-15 pregnancy outcomes data was updated in September 2015. There were XX% (XX of XXXX pregnancies) of 2014-15 data with unknown outcomes.</t>
  </si>
  <si>
    <t>Report under Focus 4 Monitoring&gt; Clinic data trends</t>
  </si>
  <si>
    <t>Legend to appear as required on each relevant section</t>
  </si>
  <si>
    <r>
      <t xml:space="preserve">Legend </t>
    </r>
    <r>
      <rPr>
        <sz val="12"/>
        <color theme="1"/>
        <rFont val="Calibri"/>
        <family val="2"/>
        <scheme val="minor"/>
      </rPr>
      <t xml:space="preserve"> (for full glossary, refer to page XX)</t>
    </r>
  </si>
  <si>
    <r>
      <rPr>
        <b/>
        <sz val="11"/>
        <color theme="1"/>
        <rFont val="Calibri"/>
        <family val="2"/>
        <scheme val="minor"/>
      </rPr>
      <t>Birth:</t>
    </r>
    <r>
      <rPr>
        <sz val="11"/>
        <color theme="1"/>
        <rFont val="Calibri"/>
        <family val="2"/>
        <scheme val="minor"/>
      </rPr>
      <t xml:space="preserve"> A birth event - the delivery of a baby or babies.</t>
    </r>
  </si>
  <si>
    <r>
      <rPr>
        <b/>
        <sz val="11"/>
        <color theme="1"/>
        <rFont val="Calibri"/>
        <family val="2"/>
        <scheme val="minor"/>
      </rPr>
      <t>Live birth:</t>
    </r>
    <r>
      <rPr>
        <sz val="11"/>
        <color theme="1"/>
        <rFont val="Calibri"/>
        <family val="2"/>
        <scheme val="minor"/>
      </rPr>
      <t xml:space="preserve"> birth of a living baby or babies (multiple births are classified as a single live birth)</t>
    </r>
  </si>
  <si>
    <r>
      <rPr>
        <b/>
        <sz val="11"/>
        <color theme="1"/>
        <rFont val="Calibri"/>
        <family val="2"/>
        <scheme val="minor"/>
      </rPr>
      <t>Babies born:</t>
    </r>
    <r>
      <rPr>
        <sz val="11"/>
        <color theme="1"/>
        <rFont val="Calibri"/>
        <family val="2"/>
        <scheme val="minor"/>
      </rPr>
      <t xml:space="preserve"> includes liveborn and still born</t>
    </r>
  </si>
  <si>
    <r>
      <rPr>
        <b/>
        <sz val="11"/>
        <color theme="1"/>
        <rFont val="Calibri"/>
        <family val="2"/>
        <scheme val="minor"/>
      </rPr>
      <t>Liveborn babies:</t>
    </r>
    <r>
      <rPr>
        <sz val="11"/>
        <color theme="1"/>
        <rFont val="Calibri"/>
        <family val="2"/>
        <scheme val="minor"/>
      </rPr>
      <t xml:space="preserve"> A baby that is born alive</t>
    </r>
  </si>
  <si>
    <r>
      <rPr>
        <b/>
        <sz val="11"/>
        <color theme="1"/>
        <rFont val="Calibri"/>
        <family val="2"/>
        <scheme val="minor"/>
      </rPr>
      <t xml:space="preserve">Age at the first treatment: </t>
    </r>
    <r>
      <rPr>
        <sz val="11"/>
        <color theme="1"/>
        <rFont val="Calibri"/>
        <family val="2"/>
        <scheme val="minor"/>
      </rPr>
      <t xml:space="preserve">Age is based on the cycle date -either the first date where FSH/stimulation drug is administrated, or the date of Last Menstrual Period (LMP) for unstimulated cycles (including natural fresh cycles and thaw cycles). </t>
    </r>
  </si>
  <si>
    <r>
      <rPr>
        <b/>
        <sz val="11"/>
        <color theme="1"/>
        <rFont val="Calibri"/>
        <family val="2"/>
        <scheme val="minor"/>
      </rPr>
      <t>Clinical pregnancy</t>
    </r>
    <r>
      <rPr>
        <sz val="11"/>
        <color theme="1"/>
        <rFont val="Calibri"/>
        <family val="2"/>
        <scheme val="minor"/>
      </rPr>
      <t>: A pregnancy verified by ultrasound at six-seven weeks gestation. A clinical pregnancy does not guarantee the birth of a baby, as miscarriages occur. Women can have more than 1 clinical pregnancy in the financial year</t>
    </r>
  </si>
  <si>
    <r>
      <rPr>
        <b/>
        <sz val="11"/>
        <color theme="1"/>
        <rFont val="Calibri"/>
        <family val="2"/>
        <scheme val="minor"/>
      </rPr>
      <t>Thawed</t>
    </r>
    <r>
      <rPr>
        <sz val="11"/>
        <color theme="1"/>
        <rFont val="Calibri"/>
        <family val="2"/>
        <scheme val="minor"/>
      </rPr>
      <t>: cryopreserved/frozen eggs, sperm or embryos must be thawed prior to transfer</t>
    </r>
  </si>
  <si>
    <t>SECTION 1</t>
  </si>
  <si>
    <t>Final outcomes for treatment cycles commenced in 2019-20 financial year</t>
  </si>
  <si>
    <t>This section includes a final outcome of treatment procedures undertaken in 2019-20. These final figures were not available at the time of the production of the 2019 Annual Report. Similarly, this year, a full report on treatment outcomes will not be possible until the 2021 Annual Report. As pregnancies are ongoing, some outcomes are not known at the time of this report going to print.</t>
  </si>
  <si>
    <t xml:space="preserve">Overview </t>
  </si>
  <si>
    <t>Table 1.1 Number of women treated, 2019-20 financial year</t>
  </si>
  <si>
    <t>Treatment site</t>
  </si>
  <si>
    <t>No. of women treated</t>
  </si>
  <si>
    <t>No. of cycles included</t>
  </si>
  <si>
    <t>No. of women with fresh embryos transferred</t>
  </si>
  <si>
    <t>No. of women with thawed embryos transferred</t>
  </si>
  <si>
    <t>No. of women with AI using partner sperm</t>
  </si>
  <si>
    <t>No. of women with AI using donor sperm</t>
  </si>
  <si>
    <t>&lt; 35</t>
  </si>
  <si>
    <t>35-39</t>
  </si>
  <si>
    <t>≥ 40</t>
  </si>
  <si>
    <t>All</t>
  </si>
  <si>
    <t>Adora Fertility, Greensborough</t>
  </si>
  <si>
    <t>Ballarat IVF, Ballarat</t>
  </si>
  <si>
    <t>City Babies, Richmond</t>
  </si>
  <si>
    <t>City Fertility Centre, Bundoora</t>
  </si>
  <si>
    <t>City Fertility Centre, Melbourne</t>
  </si>
  <si>
    <t>Genea, Melbourne</t>
  </si>
  <si>
    <t>Melbourne IVF, East Melbourne</t>
  </si>
  <si>
    <t>Melbourne IVF, Mt Waverley</t>
  </si>
  <si>
    <t>Monash IVF, Bendigo</t>
  </si>
  <si>
    <t>Monash IVF, Clayton (Monash IVF Monash Surgical Private Hospital)</t>
  </si>
  <si>
    <t>Monash IVF, Geelong</t>
  </si>
  <si>
    <t>Monash IVF, Mildura</t>
  </si>
  <si>
    <t>Monash IVF, Richmond (Monash IVF Epworth Hospital)</t>
  </si>
  <si>
    <t>Monash IVF, Sale (Central Wellington Health Services)</t>
  </si>
  <si>
    <t>Monash IVF, Sunshine (Western Day Surgery)</t>
  </si>
  <si>
    <t>Newlife IVF, Box Hill</t>
  </si>
  <si>
    <t>Number 1 Fertility, East Melbourne</t>
  </si>
  <si>
    <t>Number 1 Fertility, Geelong</t>
  </si>
  <si>
    <t>Reproductive Services, Royal Women Hospital (Melbourne IVF)</t>
  </si>
  <si>
    <t>Aggregated total</t>
  </si>
  <si>
    <t>AI: artificial insemination.</t>
  </si>
  <si>
    <t>Table 1.2 Number of women treated and pregnancy and birth outcomes, 2019-20 financial year</t>
  </si>
  <si>
    <t xml:space="preserve">Clinical pregnancies </t>
  </si>
  <si>
    <t>No. of births</t>
  </si>
  <si>
    <t>No. of live births</t>
  </si>
  <si>
    <t>No. of babies born</t>
  </si>
  <si>
    <t>No. of
liveborn
babies</t>
  </si>
  <si>
    <t>Pregnancy
outcome
unknown</t>
  </si>
  <si>
    <t>No. of singletons</t>
  </si>
  <si>
    <t>No. of sets
of twins</t>
  </si>
  <si>
    <t>No. of sets
of higher order multiples</t>
  </si>
  <si>
    <t>Table 1.3a Fresh embryo transfer cycles and pregnancy outcomes, 2019-20 financial year</t>
  </si>
  <si>
    <t>This data includes fresh embryos formed from thawed eggs</t>
  </si>
  <si>
    <t>Women using embryos derived from their own, their partner's or donated eggs</t>
  </si>
  <si>
    <t>No. of cycles with fresh embryo transferred</t>
  </si>
  <si>
    <t>% of single embryo transfer</t>
  </si>
  <si>
    <t>No. of clinical pregnancies</t>
  </si>
  <si>
    <t>No. of liveborn babies</t>
  </si>
  <si>
    <t>All ages by treatment site</t>
  </si>
  <si>
    <t>Age group</t>
  </si>
  <si>
    <t>All treatment sites by age group</t>
  </si>
  <si>
    <t>&lt;35</t>
  </si>
  <si>
    <t>&gt;=40</t>
  </si>
  <si>
    <t>Table 1.3b Thawed embryo transfer cycles and pregnancy outcomes, 2019-20 financial year</t>
  </si>
  <si>
    <t>Women using own eggs</t>
  </si>
  <si>
    <t>No. of cycles with thawed embryos transferred</t>
  </si>
  <si>
    <t>Table 1.3c Artificial insemination (AI) cycles using partner sperm and pregnancy outcomes, 2019-20 financial year</t>
  </si>
  <si>
    <t>No. of cycles with AI performed</t>
  </si>
  <si>
    <t>Table 1.3d Artificial insemination (AI) cycles using donor sperm and pregnancy outcomes, 2019-20 financial year</t>
  </si>
  <si>
    <t>Table 1.4 Treatment using thawed eggs and pregnancy outcomes, 2019-20 financial year</t>
  </si>
  <si>
    <t>Women using donor/partner eggs*</t>
  </si>
  <si>
    <t>No. of cycles with eggs thawed</t>
  </si>
  <si>
    <t>No. of cycles with embryos transferred</t>
  </si>
  <si>
    <t>* Donor eggs include those imported from interstate or overseas.</t>
  </si>
  <si>
    <t>Table 1.5 Surrogacy cycles and pregnancy outcomes, 2019-20 financial year</t>
  </si>
  <si>
    <t xml:space="preserve">This table includes cycles where embryo(s) was transferred to a surrogate woman. </t>
  </si>
  <si>
    <t>No. of surrogate women</t>
  </si>
  <si>
    <t>No. of cycles with embryos transferred*</t>
  </si>
  <si>
    <t>% of single embryo transfer**</t>
  </si>
  <si>
    <t>**see noe page x</t>
  </si>
  <si>
    <t>There was 1 GIFT cycle and 1 ZIFT cycle in FY2020</t>
  </si>
  <si>
    <t>No. of egg retrieval cycles</t>
  </si>
  <si>
    <t>No. of egg retrievals with eggs collected</t>
  </si>
  <si>
    <t xml:space="preserve">No. of eggs collected </t>
  </si>
  <si>
    <t>No. of cycles with eggs  frozen</t>
  </si>
  <si>
    <t>No. of eggs  frozen</t>
  </si>
  <si>
    <t>No. eggs collected per egg retrieval cycle</t>
  </si>
  <si>
    <t>No. of eggs frozen per egg retrieval cycle</t>
  </si>
  <si>
    <t>SECTION 2</t>
  </si>
  <si>
    <t>ART procedures, 2020-21 financial year</t>
  </si>
  <si>
    <t>This section provides details of ART treatment and clinical pregnancies for the 2020-21 financial year. As pregnancies are ongoing, some outcomes are not known at the time of this report going to print.</t>
  </si>
  <si>
    <t>Table 2.1 Number of women treated, 2020-21 financial year</t>
  </si>
  <si>
    <t>No. of women with FSH stimulation</t>
  </si>
  <si>
    <t>No. of women with egg retrievals</t>
  </si>
  <si>
    <t xml:space="preserve">No. of women with fresh/thawed eggs and attempted IVF/ICSI fertilisation </t>
  </si>
  <si>
    <t>No. of women with embryos thawed</t>
  </si>
  <si>
    <t>No. of women with fresh/thawed embryos transferred</t>
  </si>
  <si>
    <t>FSH: Follicle stimulating hormone. IVF: in vitro fertilisation. ICSI: intracytoplasmic sperm injection. AI: artificial insemination.</t>
  </si>
  <si>
    <t>Egg retrieval cycles</t>
  </si>
  <si>
    <t>Table 2.2 Number of egg retrieval cycles, 2020-21 financial year</t>
  </si>
  <si>
    <t>Use of eggs</t>
  </si>
  <si>
    <t>Table 2.3 Number of ART cycles using fresh eggs, 2020-21 financial year</t>
  </si>
  <si>
    <t>Table 2.3a Attempted fertilisation,  Victoria, 2020-21 financial year</t>
  </si>
  <si>
    <t>No. of cycles with attempted fertilisation</t>
  </si>
  <si>
    <t>% of cycles involving eggs treated with ICSI*</t>
  </si>
  <si>
    <t>No. of  
cycles with embryos formed*</t>
  </si>
  <si>
    <t>No. of embryos formed</t>
  </si>
  <si>
    <t xml:space="preserve">IVF: in vitro fertilisation. ICSI: intracytoplasmic sperm injection. </t>
  </si>
  <si>
    <t xml:space="preserve">* Fertilised eggs with two pronuclei </t>
  </si>
  <si>
    <t>** See note page x</t>
  </si>
  <si>
    <t>Table 2.3b Number of ART cycles using fresh embryos after IVF/ICSI, 2020-21 financial year</t>
  </si>
  <si>
    <t>No. of cycles  with embryos  transferred</t>
  </si>
  <si>
    <t>No. of embryos transferred</t>
  </si>
  <si>
    <t>No. of cycles with embryos frozen*</t>
  </si>
  <si>
    <t xml:space="preserve">No. of cycles with all embryos frozen* </t>
  </si>
  <si>
    <t>No. of embryos frozen*</t>
  </si>
  <si>
    <t>* Embryos frozen may need to be suitable - i.e. of good quality and meeting freezing criteria.</t>
  </si>
  <si>
    <t>Table 2.4 Number of ART cycles using thawed eggs, 2020-21 financial year</t>
  </si>
  <si>
    <t>Table 2.4a Attempted fertilisation, 2020-21 financial year</t>
  </si>
  <si>
    <t>% of cycles involving eggs treated with ICSI</t>
  </si>
  <si>
    <t>All Treatment sites by age group</t>
  </si>
  <si>
    <t xml:space="preserve">** Fertilised eggs with two pronuclei </t>
  </si>
  <si>
    <t>*** see note page x</t>
  </si>
  <si>
    <t>Table 2.4b Number of ART cycles using thawed eggs, 2020-21 financial year</t>
  </si>
  <si>
    <t>No. of cycles with embryos frozen**</t>
  </si>
  <si>
    <t xml:space="preserve">No. of cycles with all embryos frozen** </t>
  </si>
  <si>
    <t>No.
of embryos
frozen**</t>
  </si>
  <si>
    <t>Aggregated Total</t>
  </si>
  <si>
    <t xml:space="preserve">No. of cycles with ALL embryos frozen** </t>
  </si>
  <si>
    <t>** Constitutes a lab-only cycle where eggs are thawed, fertilised and all resulting embryos are frozen. Embryos frozen may need to be suitable - i.e. of good quality and meeting freezing criteria.</t>
  </si>
  <si>
    <t>Use of embryos</t>
  </si>
  <si>
    <t>Table 2.5 Number of ART cycles with fresh embryos transferred, 2020-21 financial year</t>
  </si>
  <si>
    <t>Figures do not include alll clinical pregnancies, only those with ultrasound scan available before the date on page x</t>
  </si>
  <si>
    <t>No. of clinical pregnancies*</t>
  </si>
  <si>
    <t>% clinical pregnancies per embryo transfer cycle</t>
  </si>
  <si>
    <t>* see note page x</t>
  </si>
  <si>
    <t>Table 2.6 Number of ART cycles with fresh embryo formed from thawed eggs, 2020-21 financial year</t>
  </si>
  <si>
    <t>Note: 
The average % of single embryo transfer was x %
% clinical pregnancies per embryo transfer for total</t>
  </si>
  <si>
    <t>Table 2.7 Number of ART cycles with embryo thawed, 2020-21 financial year</t>
  </si>
  <si>
    <t>No. of cycles with embryos thawed</t>
  </si>
  <si>
    <t>No. of embryos thawed</t>
  </si>
  <si>
    <t>No GIFT cycles in 2020-21</t>
  </si>
  <si>
    <t>SECTION 3</t>
  </si>
  <si>
    <t>Artificial insemination (AI), 2020-21 financial year</t>
  </si>
  <si>
    <t>This section provides detail of AI treatment and clinical pregnancies for the 2020-21 financial year.</t>
  </si>
  <si>
    <t>This data only includes AI insemination at registered ART providers and does not include AI at private doctor's facilities.</t>
  </si>
  <si>
    <t>Table 3.1 AI with partner sperm for stimulated/unstimulated cycles, 2020-21 financial year</t>
  </si>
  <si>
    <t>All ages</t>
  </si>
  <si>
    <t>AI: artificial insemination. FSH: follicle stimulating hormone</t>
  </si>
  <si>
    <t>Table 3.2 AI with donor sperm for stimulated/unstimulated cycles, 2020-21 financial year</t>
  </si>
  <si>
    <t xml:space="preserve">* Number of clinical pregnancies only included those reported by the date on page x. </t>
  </si>
  <si>
    <t>SECTION 4</t>
  </si>
  <si>
    <t>Donor ART treatment, 2020-21 financial year</t>
  </si>
  <si>
    <t>For use of AI, refer to section 3. For storage of donor sperm, refer to section 7</t>
  </si>
  <si>
    <t>Table 4.1 Number of recipients and clinical pregnancies by donation type, 2020-21 financial year</t>
  </si>
  <si>
    <t>This table includes cycles where embryo(s) was transferred. Figures do not include all clinical pregnancies, only those with ultrasound scan available before date on page x.</t>
  </si>
  <si>
    <t>Donation type (all treatment sites)</t>
  </si>
  <si>
    <t>No. of recipients
treated</t>
  </si>
  <si>
    <t>No. of clinical
pregnancies*</t>
  </si>
  <si>
    <t>% clinical
pregnancies per embryo transfer cycle</t>
  </si>
  <si>
    <t>Donor embryo</t>
  </si>
  <si>
    <t>Donor/partner eggs</t>
  </si>
  <si>
    <t xml:space="preserve"> --- Fresh egg</t>
  </si>
  <si>
    <t xml:space="preserve"> --- Thawed egg</t>
  </si>
  <si>
    <t xml:space="preserve"> --- Embryos from donated eggs</t>
  </si>
  <si>
    <t>Donor sperm*</t>
  </si>
  <si>
    <t>Aggregated total**</t>
  </si>
  <si>
    <t>** Excluded AI using donor sperm. Refer to table 3.2</t>
  </si>
  <si>
    <t>** Some recipients had both donated eggs and sperm.</t>
  </si>
  <si>
    <t>SECTION 5</t>
  </si>
  <si>
    <t>Surrogacy, 2020-21 financial year</t>
  </si>
  <si>
    <t>Table 5 Surrogacy cycles and clinical pregnancies, 2020-21 financial year</t>
  </si>
  <si>
    <t>This table includes cycles where embryo(s) was transferred to a surrogate woman during the financial year. Figures do not include all clinical pregnancies, only those with ultrasound scan available before the date on page x.</t>
  </si>
  <si>
    <t>No. of cycles with
embryos transferred</t>
  </si>
  <si>
    <t>No. of clinical
pregnancies</t>
  </si>
  <si>
    <t>* see note page 27</t>
  </si>
  <si>
    <t>Example note: 100% surrogacy cycles involving the transfer of an embryo were single embryo transfers</t>
  </si>
  <si>
    <t>Figure 7, Number of patients and treatment cycles per financial year, 2008-09 to 2019-20</t>
  </si>
  <si>
    <t>2008/09</t>
  </si>
  <si>
    <t>2009/10</t>
  </si>
  <si>
    <t>2010/11</t>
  </si>
  <si>
    <t>2011/12</t>
  </si>
  <si>
    <t>2012/13</t>
  </si>
  <si>
    <t>2013/14</t>
  </si>
  <si>
    <t>2014/15</t>
  </si>
  <si>
    <t>2015/16</t>
  </si>
  <si>
    <t>2016/17</t>
  </si>
  <si>
    <t>2017/18</t>
  </si>
  <si>
    <t>2018/19</t>
  </si>
  <si>
    <t>2019/20</t>
  </si>
  <si>
    <t>2020/21</t>
  </si>
  <si>
    <t>AI was not report for 2008/09</t>
  </si>
  <si>
    <t>2008/09, 2009/10, 2010/11, 2011/12, 2012/13, 2013/14, 2014/15, 2015/16, 2016/17, 2017/18, 2018/19, 2019/20 data were from the final outcome data</t>
  </si>
  <si>
    <t xml:space="preserve">2020/21 data were from the treatment data </t>
  </si>
  <si>
    <t>Table 1.6 Outcome for Preimplantation testing (PGT), 2019-20 financial year</t>
  </si>
  <si>
    <t>PGT-M is used for patients with a known genetic risk. PGT-A is used when for the detection of numerical chromosome abnormalities.
PGD IVF/ICSI and thaw cycles may be initiated with the aim of freezing all embryos (no embryos transferred).</t>
  </si>
  <si>
    <t>Registered ART provider (all sites)</t>
  </si>
  <si>
    <t>No. of women in treatment</t>
  </si>
  <si>
    <t>No. of embryos
tested*</t>
  </si>
  <si>
    <t>No. of embryos genetically-suitable
for transfer</t>
  </si>
  <si>
    <t>No. of women in treatment**</t>
  </si>
  <si>
    <t>No. of genetically-suitable
embryos transferred</t>
  </si>
  <si>
    <t>PGT-M</t>
  </si>
  <si>
    <t xml:space="preserve">Adora Fertility </t>
  </si>
  <si>
    <t>n/a</t>
  </si>
  <si>
    <t>Ballarat IVF</t>
  </si>
  <si>
    <t>City Babies</t>
  </si>
  <si>
    <t>City Fertility Centre</t>
  </si>
  <si>
    <t>Genea</t>
  </si>
  <si>
    <t>Melbourne IVF, including Reproductive Services, RWH</t>
  </si>
  <si>
    <t>Monash IVF</t>
  </si>
  <si>
    <t>Newlife IVF</t>
  </si>
  <si>
    <t>Number 1 Fertility</t>
  </si>
  <si>
    <t>PGT-A</t>
  </si>
  <si>
    <t>Non-invasive pre-implantation testing for aneuploidy (NIPGT***)</t>
  </si>
  <si>
    <t>PGT-M: preimplantation genetic testing for single gene disorders; PGT-A: preimplantation genetic screening for aneuploidy</t>
  </si>
  <si>
    <t>NIPGT: non-invasive preimplantation genetic testing for aneuploidy</t>
  </si>
  <si>
    <t>* Either fresh embryos or thawed frozen embryos may be tested. Some patients will have some fresh and thawed frozen embryos tested.</t>
  </si>
  <si>
    <t xml:space="preserve">** Women may have treatment using embryos tested and stored in a prior year </t>
  </si>
  <si>
    <t>*** Non-invasive PGT. Note that some women will have some embryos biopsied and some tested by NI-PGT</t>
  </si>
  <si>
    <t>Table 4.2 Number of egg, sperm and embryo donors used in treatment by method of recruitment, 2020-21 financial year*</t>
  </si>
  <si>
    <t>No. egg donors</t>
  </si>
  <si>
    <t>No. sperm donors</t>
  </si>
  <si>
    <t>Recipient recruited</t>
  </si>
  <si>
    <t>Overseas egg bank recruited</t>
  </si>
  <si>
    <t>Clinic 
recruited</t>
  </si>
  <si>
    <t>Overseas sperm bank recruited</t>
  </si>
  <si>
    <t>*  Donors may include commissioning couples or individuals entering into surrogacy arrangements</t>
  </si>
  <si>
    <t>Table 4.3 Number of recipients and treatment cycles with donor/partner eggs, 2020-21 financial year</t>
  </si>
  <si>
    <t>No. recipients commencing treatment
with donor/partner eggs</t>
  </si>
  <si>
    <t>No. of cycles commenced using
donor/partner eggs</t>
  </si>
  <si>
    <t>FRESH</t>
  </si>
  <si>
    <t>THAWED</t>
  </si>
  <si>
    <t>Table 4.4 Relationship status of recipients of donor sperm treatment, 2020-21 financial year</t>
  </si>
  <si>
    <t>Relationship status of woman receiving donor sperm treatment</t>
  </si>
  <si>
    <t>Single</t>
  </si>
  <si>
    <t>Same-sex</t>
  </si>
  <si>
    <t>Heterosexual</t>
  </si>
  <si>
    <t>Other</t>
  </si>
  <si>
    <t>No. embryo donors</t>
  </si>
  <si>
    <t>SECTION 6</t>
  </si>
  <si>
    <t>Storage of gametes, 2020-21 financial year</t>
  </si>
  <si>
    <t>Table 6.1 Storage of sperm, ovarian tissue, eggs and embryos, 2020-21 financial year</t>
  </si>
  <si>
    <t>No. of patients with sperm in storage as at 30 June 2021</t>
  </si>
  <si>
    <t>No. of patients with ovarian tissue in storage as at 30 June 2021</t>
  </si>
  <si>
    <t>No. of patients with eggs in storage as at 30 June 2021</t>
  </si>
  <si>
    <t>No. of patients with embryos in storage as at 30 June 2021</t>
  </si>
  <si>
    <t>No. of embryos in storage as at 30 June 2021</t>
  </si>
  <si>
    <t>Table 6.2 Storage of donor sperm, 2020-21 financial year</t>
  </si>
  <si>
    <t>No. of donors whose sperm is stored and available for donor treatment at 1 July 2020 (start of period)</t>
  </si>
  <si>
    <t>New donors recruited during reporting financial year</t>
  </si>
  <si>
    <t>SECTION 7</t>
  </si>
  <si>
    <t>Preimplantation genetic testing, 2020-21 financial year</t>
  </si>
  <si>
    <t>Table 7 Preimplantation testing (PGT), 2020-21 financial year</t>
  </si>
  <si>
    <t>Pre-implantation testing for single gene disorders (PGT-M)</t>
  </si>
  <si>
    <t>Pre-implantation testing for aneuploidy (incorrect chromasomal numbers, PGT-A)</t>
  </si>
  <si>
    <t>** Women may have treatment using embryos tested and stored in a prior year</t>
  </si>
  <si>
    <t>*** Non-invasive PGT. Note that some women will have some embryos bipsied and some tested by NI-PGT</t>
  </si>
  <si>
    <t xml:space="preserve">Clinic notifications of births to the Central Register – year ending 30 June 2021 </t>
  </si>
  <si>
    <t>Clinic notifications of births</t>
  </si>
  <si>
    <t xml:space="preserve">From sperm donation </t>
  </si>
  <si>
    <t xml:space="preserve">From egg donation </t>
  </si>
  <si>
    <t>From both sperm &amp; egg or embryo donation</t>
  </si>
  <si>
    <t xml:space="preserve">Total </t>
  </si>
  <si>
    <t>From 1 July 2020 to 30 June 2021</t>
  </si>
  <si>
    <t>Donor Registers</t>
  </si>
  <si>
    <t xml:space="preserve">Donors added to the Central Register in 2020-21 financial year </t>
  </si>
  <si>
    <t>Donors on Central Register by type</t>
  </si>
  <si>
    <t>Sperm donor*</t>
  </si>
  <si>
    <t>Egg donor*</t>
  </si>
  <si>
    <t>Donors added in 2020-21</t>
  </si>
  <si>
    <t>Total donors at 30 June 2021</t>
  </si>
  <si>
    <t>*NOTE: includes embryo donors – embryo donors are currently recorded separately as sperm donor and egg donor</t>
  </si>
  <si>
    <t>Central Register</t>
  </si>
  <si>
    <t>Applications to the Central Register</t>
  </si>
  <si>
    <t>Total records on the Central Register</t>
  </si>
  <si>
    <t>Number of records on the Central Register</t>
  </si>
  <si>
    <t>Donors</t>
  </si>
  <si>
    <t>Donor-conceived people</t>
  </si>
  <si>
    <t>Recipient parents</t>
  </si>
  <si>
    <t>Total at 30 June 2021</t>
  </si>
  <si>
    <t>Voluntray Register</t>
  </si>
  <si>
    <t>Applications to the Voluntary Register</t>
  </si>
  <si>
    <t xml:space="preserve">Treatment Cycles </t>
  </si>
  <si>
    <t xml:space="preserve">Transposed table from figure source data can be found on page 32 of the annual report </t>
  </si>
  <si>
    <t>Application</t>
  </si>
  <si>
    <t>Individual</t>
  </si>
  <si>
    <t>Class</t>
  </si>
  <si>
    <t>Applications</t>
  </si>
  <si>
    <t>applications</t>
  </si>
  <si>
    <t>Import</t>
  </si>
  <si>
    <t>Export</t>
  </si>
  <si>
    <t>Total received</t>
  </si>
  <si>
    <t>Donor sperm</t>
  </si>
  <si>
    <t>–</t>
  </si>
  <si>
    <t>Approved</t>
  </si>
  <si>
    <t>Withdrawn</t>
  </si>
  <si>
    <t>Not approved</t>
  </si>
  <si>
    <t>Donor eggs</t>
  </si>
  <si>
    <t>Pending</t>
  </si>
  <si>
    <t>Embryos formed using</t>
  </si>
  <si>
    <t>donor sperm and eggs</t>
  </si>
  <si>
    <t>[1] Pending indicates application incomplete or further information required from the applicant or their ART provider.</t>
  </si>
  <si>
    <t>Status by donated embryos / gamete type</t>
  </si>
  <si>
    <t>Pending [1]</t>
  </si>
  <si>
    <t>Import and Export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</si>
</sst>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42"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0"/>
      <color theme="1"/>
      <name val="Arial"/>
      <family val="2"/>
    </font>
    <font>
      <sz val="10"/>
      <name val="Arial"/>
      <family val="2"/>
    </font>
    <font>
      <b/>
      <sz val="10"/>
      <name val="Arial"/>
      <family val="2"/>
    </font>
    <font>
      <b/>
      <sz val="12"/>
      <name val="Calibri"/>
      <family val="2"/>
      <scheme val="minor"/>
    </font>
    <font>
      <b/>
      <i/>
      <sz val="11"/>
      <color theme="1"/>
      <name val="Calibri"/>
      <family val="2"/>
      <scheme val="minor"/>
    </font>
    <font>
      <b/>
      <sz val="6"/>
      <name val="Arial"/>
      <family val="2"/>
    </font>
    <font>
      <sz val="6"/>
      <name val="Arial"/>
      <family val="2"/>
    </font>
    <font>
      <sz val="6"/>
      <color theme="1"/>
      <name val="Calibri"/>
      <family val="2"/>
      <scheme val="minor"/>
    </font>
    <font>
      <sz val="6"/>
      <color theme="1"/>
      <name val="Arial"/>
      <family val="2"/>
    </font>
    <font>
      <b/>
      <sz val="6"/>
      <color theme="1"/>
      <name val="Arial"/>
      <family val="2"/>
    </font>
    <font>
      <b/>
      <sz val="6"/>
      <color indexed="8"/>
      <name val="Arial"/>
      <family val="2"/>
    </font>
    <font>
      <sz val="6"/>
      <color indexed="8"/>
      <name val="Arial"/>
      <family val="2"/>
    </font>
    <font>
      <sz val="6"/>
      <color rgb="FFFF0000"/>
      <name val="Arial"/>
      <family val="2"/>
    </font>
    <font>
      <sz val="6"/>
      <color rgb="FFFF0000"/>
      <name val="Calibri"/>
      <family val="2"/>
      <scheme val="minor"/>
    </font>
    <font>
      <sz val="14"/>
      <color theme="1"/>
      <name val="Calibri"/>
      <family val="2"/>
      <scheme val="minor"/>
    </font>
    <font>
      <sz val="10"/>
      <name val="Arial"/>
      <family val="2"/>
    </font>
    <font>
      <b/>
      <sz val="11"/>
      <color rgb="FF7030A0"/>
      <name val="Calibri"/>
      <family val="2"/>
      <scheme val="minor"/>
    </font>
    <font>
      <sz val="10"/>
      <name val="Calibri"/>
      <family val="2"/>
      <scheme val="minor"/>
    </font>
    <font>
      <sz val="8"/>
      <name val="Calibri"/>
      <family val="2"/>
      <scheme val="minor"/>
    </font>
    <font>
      <b/>
      <i/>
      <sz val="10"/>
      <name val="Arial"/>
      <family val="2"/>
    </font>
    <font>
      <sz val="11"/>
      <name val="Calibri"/>
      <family val="2"/>
      <scheme val="minor"/>
    </font>
    <font>
      <b/>
      <sz val="14"/>
      <name val="Calibri"/>
      <family val="2"/>
      <scheme val="minor"/>
    </font>
    <font>
      <b/>
      <sz val="11"/>
      <name val="Calibri"/>
      <family val="2"/>
      <scheme val="minor"/>
    </font>
    <font>
      <b/>
      <sz val="14"/>
      <name val="Arial"/>
      <family val="2"/>
    </font>
    <font>
      <sz val="9"/>
      <name val="Arial"/>
      <family val="2"/>
    </font>
    <font>
      <b/>
      <sz val="11"/>
      <color rgb="FF000000"/>
      <name val="Calibri"/>
      <family val="2"/>
      <scheme val="minor"/>
    </font>
    <font>
      <b/>
      <sz val="15"/>
      <color theme="1"/>
      <name val="Calibri"/>
      <family val="2"/>
      <scheme val="minor"/>
    </font>
    <font>
      <sz val="9"/>
      <color theme="1"/>
      <name val="Calibri"/>
      <family val="2"/>
      <scheme val="minor"/>
    </font>
    <font>
      <b/>
      <sz val="9"/>
      <name val="Arial"/>
      <family val="2"/>
    </font>
    <font>
      <sz val="8"/>
      <name val="Arial"/>
      <family val="2"/>
    </font>
    <font>
      <b/>
      <sz val="8"/>
      <color rgb="FFFFFFFF"/>
      <name val="Calibri"/>
      <family val="2"/>
      <scheme val="minor"/>
    </font>
    <font>
      <sz val="8"/>
      <color theme="1"/>
      <name val="Calibri"/>
      <family val="2"/>
      <scheme val="minor"/>
    </font>
    <font>
      <b/>
      <sz val="8"/>
      <color rgb="FF231F20"/>
      <name val="Calibri"/>
      <family val="2"/>
      <scheme val="minor"/>
    </font>
    <font>
      <b/>
      <sz val="12"/>
      <color rgb="FF231F20"/>
      <name val="Calibri"/>
      <family val="2"/>
      <scheme val="minor"/>
    </font>
    <font>
      <b/>
      <sz val="8"/>
      <color theme="1"/>
      <name val="Calibri"/>
      <family val="2"/>
      <scheme val="minor"/>
    </font>
    <font>
      <sz val="12"/>
      <color rgb="FF231F20"/>
      <name val="Calibri"/>
      <family val="2"/>
      <scheme val="minor"/>
    </font>
    <font>
      <b/>
      <sz val="8"/>
      <name val="Calibri"/>
      <family val="2"/>
      <scheme val="minor"/>
    </font>
    <font>
      <b/>
      <sz val="14"/>
      <color theme="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8"/>
        <bgColor indexed="64"/>
      </patternFill>
    </fill>
    <fill>
      <patternFill patternType="solid">
        <fgColor rgb="FFFFFFFF"/>
        <bgColor indexed="64"/>
      </patternFill>
    </fill>
  </fills>
  <borders count="36">
    <border>
      <left/>
      <right/>
      <top/>
      <bottom/>
      <diagonal/>
    </border>
    <border>
      <left/>
      <right/>
      <top style="thin">
        <color auto="1"/>
      </top>
      <bottom style="thin">
        <color auto="1"/>
      </bottom>
      <diagonal/>
    </border>
    <border>
      <left/>
      <right/>
      <top style="medium">
        <color auto="1"/>
      </top>
      <bottom style="medium">
        <color auto="1"/>
      </bottom>
      <diagonal/>
    </border>
    <border>
      <left/>
      <right/>
      <top style="thin">
        <color auto="1"/>
      </top>
      <bottom/>
      <diagonal/>
    </border>
    <border>
      <left/>
      <right style="dotted">
        <color auto="1"/>
      </right>
      <top style="thin">
        <color auto="1"/>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
      <left/>
      <right/>
      <top/>
      <bottom style="thin">
        <color indexed="6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auto="1"/>
      </left>
      <right/>
      <top/>
      <bottom style="thin">
        <color auto="1"/>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dotted">
        <color auto="1"/>
      </right>
      <top/>
      <bottom style="thin">
        <color auto="1"/>
      </bottom>
      <diagonal/>
    </border>
    <border>
      <left style="dashed">
        <color auto="1"/>
      </left>
      <right style="thin">
        <color auto="1"/>
      </right>
      <top style="thin">
        <color auto="1"/>
      </top>
      <bottom style="thin">
        <color auto="1"/>
      </bottom>
      <diagonal/>
    </border>
    <border>
      <left style="dashed">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s>
  <cellStyleXfs count="23">
    <xf numFmtId="0" fontId="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2"/>
    <xf numFmtId="0" fontId="5" fillId="0" borderId="0"/>
    <xf numFmtId="0" fontId="5" fillId="0" borderId="0"/>
    <xf numFmtId="0" fontId="5" fillId="0" borderId="0"/>
    <xf numFmtId="0" fontId="5" fillId="0" borderId="0"/>
    <xf numFmtId="0" fontId="5" fillId="0" borderId="0"/>
    <xf numFmtId="0" fontId="19"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cellStyleXfs>
  <cellXfs count="323">
    <xf numFmtId="0" fontId="0" fillId="0" borderId="0" xfId="0"/>
    <xf numFmtId="0" fontId="0" fillId="0" borderId="0" xfId="0" applyAlignment="1">
      <alignment wrapText="1"/>
    </xf>
    <xf numFmtId="0" fontId="2" fillId="0" borderId="0" xfId="0" applyFont="1"/>
    <xf numFmtId="0" fontId="4" fillId="0" borderId="0" xfId="0" applyFont="1"/>
    <xf numFmtId="0" fontId="5" fillId="4" borderId="0" xfId="0" applyFont="1" applyFill="1"/>
    <xf numFmtId="0" fontId="6" fillId="4" borderId="0" xfId="1" applyFont="1" applyFill="1" applyAlignment="1">
      <alignment wrapText="1"/>
    </xf>
    <xf numFmtId="0" fontId="0" fillId="2" borderId="0" xfId="0" applyFill="1" applyAlignment="1">
      <alignment wrapText="1"/>
    </xf>
    <xf numFmtId="0" fontId="11" fillId="0" borderId="0" xfId="0" applyFont="1"/>
    <xf numFmtId="0" fontId="12" fillId="0" borderId="0" xfId="0" applyFont="1"/>
    <xf numFmtId="0" fontId="13" fillId="0" borderId="0" xfId="0" applyFont="1"/>
    <xf numFmtId="164" fontId="15" fillId="0" borderId="0" xfId="11" applyNumberFormat="1" applyFont="1" applyAlignment="1">
      <alignment horizontal="right" vertical="top"/>
    </xf>
    <xf numFmtId="164" fontId="15" fillId="0" borderId="0" xfId="13" applyNumberFormat="1" applyFont="1" applyAlignment="1">
      <alignment horizontal="right" vertical="top"/>
    </xf>
    <xf numFmtId="0" fontId="17" fillId="0" borderId="0" xfId="0" applyFont="1"/>
    <xf numFmtId="0" fontId="16" fillId="5" borderId="0" xfId="0" applyFont="1" applyFill="1"/>
    <xf numFmtId="164" fontId="12" fillId="0" borderId="0" xfId="0" applyNumberFormat="1" applyFont="1"/>
    <xf numFmtId="0" fontId="18" fillId="6" borderId="0" xfId="0" applyFont="1" applyFill="1"/>
    <xf numFmtId="0" fontId="0" fillId="6" borderId="0" xfId="0" applyFill="1"/>
    <xf numFmtId="0" fontId="3" fillId="0" borderId="0" xfId="0" applyFont="1"/>
    <xf numFmtId="0" fontId="0" fillId="0" borderId="0" xfId="0" applyAlignment="1">
      <alignment vertical="center"/>
    </xf>
    <xf numFmtId="0" fontId="0" fillId="6" borderId="0" xfId="0" applyFill="1" applyAlignment="1">
      <alignment horizontal="left" wrapText="1"/>
    </xf>
    <xf numFmtId="0" fontId="2" fillId="3" borderId="0" xfId="0" applyFont="1" applyFill="1" applyAlignment="1">
      <alignment horizontal="center"/>
    </xf>
    <xf numFmtId="0" fontId="0" fillId="0" borderId="0" xfId="0" applyAlignment="1">
      <alignment horizontal="center"/>
    </xf>
    <xf numFmtId="0" fontId="20" fillId="0" borderId="0" xfId="0" applyFont="1"/>
    <xf numFmtId="164" fontId="0" fillId="0" borderId="0" xfId="0" applyNumberFormat="1"/>
    <xf numFmtId="0" fontId="0" fillId="0" borderId="5" xfId="0" applyBorder="1"/>
    <xf numFmtId="0" fontId="9" fillId="0" borderId="3" xfId="10" applyFont="1" applyBorder="1"/>
    <xf numFmtId="0" fontId="10" fillId="0" borderId="3" xfId="10" applyFont="1" applyBorder="1"/>
    <xf numFmtId="0" fontId="13" fillId="0" borderId="5" xfId="0" applyFont="1" applyBorder="1"/>
    <xf numFmtId="164" fontId="14" fillId="0" borderId="5" xfId="11" applyNumberFormat="1" applyFont="1" applyBorder="1" applyAlignment="1">
      <alignment horizontal="right" vertical="top"/>
    </xf>
    <xf numFmtId="164" fontId="14" fillId="0" borderId="5" xfId="12" applyNumberFormat="1" applyFont="1" applyBorder="1" applyAlignment="1">
      <alignment horizontal="right" vertical="top"/>
    </xf>
    <xf numFmtId="164" fontId="9" fillId="0" borderId="5" xfId="11" applyNumberFormat="1" applyFont="1" applyBorder="1" applyAlignment="1">
      <alignment horizontal="right" vertical="center"/>
    </xf>
    <xf numFmtId="0" fontId="9" fillId="4" borderId="5" xfId="1" applyFont="1" applyFill="1" applyBorder="1" applyAlignment="1">
      <alignment wrapText="1"/>
    </xf>
    <xf numFmtId="165" fontId="12" fillId="0" borderId="5" xfId="0" applyNumberFormat="1" applyFont="1" applyBorder="1"/>
    <xf numFmtId="165" fontId="10" fillId="0" borderId="5" xfId="0" applyNumberFormat="1" applyFont="1" applyBorder="1"/>
    <xf numFmtId="0" fontId="12" fillId="0" borderId="5" xfId="0" applyFont="1" applyBorder="1"/>
    <xf numFmtId="164" fontId="15" fillId="0" borderId="5" xfId="11" applyNumberFormat="1" applyFont="1" applyBorder="1" applyAlignment="1">
      <alignment horizontal="right" vertical="top"/>
    </xf>
    <xf numFmtId="164" fontId="13" fillId="0" borderId="5" xfId="0" applyNumberFormat="1" applyFont="1" applyBorder="1"/>
    <xf numFmtId="164" fontId="12" fillId="0" borderId="5" xfId="0" applyNumberFormat="1" applyFont="1" applyBorder="1"/>
    <xf numFmtId="0" fontId="16" fillId="0" borderId="5" xfId="0" applyFont="1" applyBorder="1"/>
    <xf numFmtId="0" fontId="0" fillId="0" borderId="6" xfId="0" applyBorder="1"/>
    <xf numFmtId="164" fontId="15" fillId="0" borderId="5" xfId="12" applyNumberFormat="1" applyFont="1" applyBorder="1" applyAlignment="1">
      <alignment horizontal="right" vertical="top"/>
    </xf>
    <xf numFmtId="164" fontId="15" fillId="0" borderId="5" xfId="12" applyNumberFormat="1" applyFont="1" applyBorder="1" applyAlignment="1">
      <alignment horizontal="right" vertical="top" wrapText="1"/>
    </xf>
    <xf numFmtId="164" fontId="15" fillId="0" borderId="5" xfId="14" applyNumberFormat="1" applyFont="1" applyBorder="1" applyAlignment="1">
      <alignment horizontal="right" vertical="top"/>
    </xf>
    <xf numFmtId="0" fontId="0" fillId="0" borderId="3" xfId="0" applyBorder="1"/>
    <xf numFmtId="0" fontId="5" fillId="4" borderId="6" xfId="0" applyFont="1" applyFill="1" applyBorder="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6" fillId="4" borderId="5" xfId="2" applyFont="1" applyFill="1" applyBorder="1" applyAlignment="1">
      <alignment horizontal="center" wrapText="1"/>
    </xf>
    <xf numFmtId="0" fontId="6" fillId="4" borderId="5" xfId="1" applyFont="1" applyFill="1" applyBorder="1" applyAlignment="1">
      <alignment wrapText="1"/>
    </xf>
    <xf numFmtId="0" fontId="6" fillId="4" borderId="0" xfId="0" applyFont="1" applyFill="1"/>
    <xf numFmtId="0" fontId="6" fillId="4" borderId="0" xfId="1" applyFont="1" applyFill="1"/>
    <xf numFmtId="0" fontId="6" fillId="4" borderId="5" xfId="1" applyFont="1" applyFill="1" applyBorder="1" applyAlignment="1">
      <alignment horizontal="left" wrapText="1"/>
    </xf>
    <xf numFmtId="0" fontId="5" fillId="4" borderId="0" xfId="0" applyFont="1" applyFill="1" applyAlignment="1">
      <alignment horizontal="left" vertical="top"/>
    </xf>
    <xf numFmtId="0" fontId="6" fillId="4" borderId="6" xfId="2" applyFont="1" applyFill="1" applyBorder="1" applyAlignment="1">
      <alignment horizontal="center" vertical="center" wrapText="1"/>
    </xf>
    <xf numFmtId="0" fontId="6" fillId="4" borderId="0" xfId="2" applyFont="1" applyFill="1" applyAlignment="1">
      <alignment horizontal="center" wrapText="1"/>
    </xf>
    <xf numFmtId="0" fontId="6" fillId="4" borderId="5" xfId="1" applyFont="1" applyFill="1" applyBorder="1" applyAlignment="1">
      <alignment horizontal="left" wrapText="1"/>
    </xf>
    <xf numFmtId="0" fontId="6" fillId="4" borderId="7" xfId="2" applyFont="1" applyFill="1" applyBorder="1" applyAlignment="1">
      <alignment vertical="top" wrapText="1"/>
    </xf>
    <xf numFmtId="0" fontId="6" fillId="4" borderId="6" xfId="2" applyFont="1" applyFill="1" applyBorder="1" applyAlignment="1">
      <alignment horizontal="center" wrapText="1"/>
    </xf>
    <xf numFmtId="0" fontId="6" fillId="4" borderId="3" xfId="1" applyFont="1" applyFill="1" applyBorder="1" applyAlignment="1">
      <alignment wrapText="1"/>
    </xf>
    <xf numFmtId="0" fontId="6" fillId="4" borderId="3" xfId="1" applyFont="1" applyFill="1" applyBorder="1" applyAlignment="1">
      <alignment horizontal="left" wrapText="1"/>
    </xf>
    <xf numFmtId="0" fontId="6" fillId="4" borderId="9" xfId="1" applyFont="1" applyFill="1" applyBorder="1" applyAlignment="1">
      <alignment horizontal="left" wrapText="1"/>
    </xf>
    <xf numFmtId="0" fontId="6" fillId="4" borderId="0" xfId="1" applyFont="1" applyFill="1" applyAlignment="1">
      <alignment horizontal="left" wrapText="1"/>
    </xf>
    <xf numFmtId="0" fontId="6" fillId="4" borderId="0" xfId="1" applyFont="1" applyFill="1" applyAlignment="1">
      <alignment horizontal="right" wrapText="1"/>
    </xf>
    <xf numFmtId="0" fontId="6" fillId="4" borderId="0" xfId="3" applyFont="1" applyFill="1" applyAlignment="1">
      <alignment vertical="top" wrapText="1"/>
    </xf>
    <xf numFmtId="0" fontId="6" fillId="4" borderId="3" xfId="1" applyFont="1" applyFill="1" applyBorder="1" applyAlignment="1">
      <alignment horizontal="right" wrapText="1"/>
    </xf>
    <xf numFmtId="0" fontId="6" fillId="4" borderId="4" xfId="1" applyFont="1" applyFill="1" applyBorder="1" applyAlignment="1">
      <alignment horizontal="left" wrapText="1"/>
    </xf>
    <xf numFmtId="0" fontId="5" fillId="4" borderId="0" xfId="0" applyFont="1" applyFill="1" applyAlignment="1">
      <alignment horizontal="left" wrapText="1"/>
    </xf>
    <xf numFmtId="0" fontId="6" fillId="4" borderId="10" xfId="0" applyFont="1" applyFill="1" applyBorder="1" applyAlignment="1">
      <alignment horizontal="left"/>
    </xf>
    <xf numFmtId="0" fontId="6" fillId="4" borderId="13" xfId="0" applyFont="1" applyFill="1" applyBorder="1" applyAlignment="1">
      <alignment horizontal="center" wrapText="1"/>
    </xf>
    <xf numFmtId="0" fontId="6" fillId="4" borderId="3" xfId="0" applyFont="1" applyFill="1" applyBorder="1" applyAlignment="1">
      <alignment horizontal="center" wrapText="1"/>
    </xf>
    <xf numFmtId="0" fontId="6" fillId="4" borderId="16" xfId="0" applyFont="1" applyFill="1" applyBorder="1" applyAlignment="1">
      <alignment horizontal="center" wrapText="1"/>
    </xf>
    <xf numFmtId="0" fontId="6" fillId="4" borderId="10" xfId="0" applyFont="1" applyFill="1" applyBorder="1" applyAlignment="1">
      <alignment horizontal="left" wrapText="1"/>
    </xf>
    <xf numFmtId="0" fontId="5" fillId="4" borderId="0" xfId="1" applyFont="1" applyFill="1"/>
    <xf numFmtId="0" fontId="6" fillId="4" borderId="11" xfId="0" applyFont="1" applyFill="1" applyBorder="1" applyAlignment="1">
      <alignment horizontal="left"/>
    </xf>
    <xf numFmtId="0" fontId="6" fillId="4" borderId="11" xfId="0" applyFont="1" applyFill="1" applyBorder="1" applyAlignment="1">
      <alignment horizontal="left" wrapText="1"/>
    </xf>
    <xf numFmtId="164" fontId="5" fillId="4" borderId="5" xfId="15" applyNumberFormat="1" applyFont="1" applyFill="1" applyBorder="1" applyAlignment="1">
      <alignment horizontal="right" vertical="top"/>
    </xf>
    <xf numFmtId="0" fontId="6" fillId="4" borderId="5" xfId="9" applyFont="1" applyFill="1" applyBorder="1"/>
    <xf numFmtId="164" fontId="6" fillId="4" borderId="5" xfId="20" applyNumberFormat="1" applyFont="1" applyFill="1" applyBorder="1" applyAlignment="1">
      <alignment horizontal="right" vertical="top"/>
    </xf>
    <xf numFmtId="0" fontId="5" fillId="4" borderId="0" xfId="0" applyFont="1" applyFill="1" applyAlignment="1">
      <alignment vertical="center"/>
    </xf>
    <xf numFmtId="0" fontId="6" fillId="4" borderId="5" xfId="0" applyFont="1" applyFill="1" applyBorder="1" applyAlignment="1">
      <alignment horizontal="left" wrapText="1"/>
    </xf>
    <xf numFmtId="0" fontId="6" fillId="4" borderId="5" xfId="0" applyFont="1" applyFill="1" applyBorder="1" applyAlignment="1">
      <alignment horizontal="center" wrapText="1"/>
    </xf>
    <xf numFmtId="0" fontId="5" fillId="4" borderId="0" xfId="1" applyFont="1" applyFill="1" applyAlignment="1">
      <alignment horizontal="left" vertical="top"/>
    </xf>
    <xf numFmtId="0" fontId="6" fillId="4" borderId="5" xfId="0" applyFont="1" applyFill="1" applyBorder="1" applyAlignment="1">
      <alignment wrapText="1"/>
    </xf>
    <xf numFmtId="0" fontId="6" fillId="4" borderId="0" xfId="0" applyFont="1" applyFill="1" applyAlignment="1">
      <alignment horizontal="left" vertical="top"/>
    </xf>
    <xf numFmtId="0" fontId="23" fillId="4" borderId="0" xfId="1" applyFont="1" applyFill="1"/>
    <xf numFmtId="0" fontId="6" fillId="4" borderId="7" xfId="0" applyFont="1" applyFill="1" applyBorder="1" applyAlignment="1">
      <alignment horizontal="center"/>
    </xf>
    <xf numFmtId="0" fontId="6" fillId="4" borderId="1" xfId="0" applyFont="1" applyFill="1" applyBorder="1" applyAlignment="1">
      <alignment horizontal="center"/>
    </xf>
    <xf numFmtId="0" fontId="6" fillId="4" borderId="9" xfId="0" applyFont="1" applyFill="1" applyBorder="1" applyAlignment="1">
      <alignment horizontal="center"/>
    </xf>
    <xf numFmtId="165" fontId="5" fillId="4" borderId="5" xfId="15" applyNumberFormat="1" applyFont="1" applyFill="1" applyBorder="1" applyAlignment="1">
      <alignment horizontal="right" vertical="top"/>
    </xf>
    <xf numFmtId="0" fontId="6" fillId="4" borderId="5" xfId="9" applyFont="1" applyFill="1" applyBorder="1" applyAlignment="1">
      <alignment vertical="top"/>
    </xf>
    <xf numFmtId="165" fontId="6" fillId="4" borderId="5" xfId="20" applyNumberFormat="1" applyFont="1" applyFill="1" applyBorder="1" applyAlignment="1">
      <alignment horizontal="right" vertical="top"/>
    </xf>
    <xf numFmtId="0" fontId="6" fillId="4" borderId="5" xfId="0" applyFont="1" applyFill="1" applyBorder="1"/>
    <xf numFmtId="165" fontId="5" fillId="4" borderId="5" xfId="20" applyNumberFormat="1" applyFont="1" applyFill="1" applyBorder="1" applyAlignment="1">
      <alignment horizontal="right" vertical="top"/>
    </xf>
    <xf numFmtId="164" fontId="5" fillId="4" borderId="5" xfId="20" applyNumberFormat="1" applyFont="1" applyFill="1" applyBorder="1" applyAlignment="1">
      <alignment horizontal="right" vertical="top"/>
    </xf>
    <xf numFmtId="0" fontId="6" fillId="4" borderId="0" xfId="9" applyFont="1" applyFill="1" applyBorder="1"/>
    <xf numFmtId="164" fontId="6" fillId="4" borderId="0" xfId="20" applyNumberFormat="1" applyFont="1" applyFill="1" applyAlignment="1">
      <alignment horizontal="right" vertical="top"/>
    </xf>
    <xf numFmtId="165" fontId="6" fillId="4" borderId="0" xfId="20" applyNumberFormat="1" applyFont="1" applyFill="1" applyAlignment="1">
      <alignment horizontal="right" vertical="top"/>
    </xf>
    <xf numFmtId="0" fontId="5" fillId="4" borderId="0" xfId="1" applyFont="1" applyFill="1" applyAlignment="1">
      <alignment wrapText="1"/>
    </xf>
    <xf numFmtId="164" fontId="6" fillId="4" borderId="0" xfId="16" applyNumberFormat="1" applyFont="1" applyFill="1" applyAlignment="1">
      <alignment vertical="center"/>
    </xf>
    <xf numFmtId="164" fontId="6" fillId="4" borderId="0" xfId="0" applyNumberFormat="1" applyFont="1" applyFill="1"/>
    <xf numFmtId="164" fontId="5" fillId="4" borderId="0" xfId="3" applyNumberFormat="1" applyFont="1" applyFill="1" applyAlignment="1">
      <alignment horizontal="right" vertical="top"/>
    </xf>
    <xf numFmtId="164" fontId="5" fillId="4" borderId="0" xfId="16" applyNumberFormat="1" applyFont="1" applyFill="1" applyAlignment="1">
      <alignment horizontal="right" vertical="top"/>
    </xf>
    <xf numFmtId="164" fontId="5" fillId="4" borderId="0" xfId="0" applyNumberFormat="1" applyFont="1" applyFill="1"/>
    <xf numFmtId="0" fontId="5" fillId="4" borderId="0" xfId="0" applyFont="1" applyFill="1" applyAlignment="1">
      <alignment horizontal="left" wrapText="1"/>
    </xf>
    <xf numFmtId="0" fontId="6" fillId="4" borderId="6" xfId="0" applyFont="1" applyFill="1" applyBorder="1"/>
    <xf numFmtId="0" fontId="6" fillId="4" borderId="6" xfId="0" applyFont="1" applyFill="1" applyBorder="1" applyAlignment="1">
      <alignment horizontal="center"/>
    </xf>
    <xf numFmtId="0" fontId="6" fillId="4" borderId="17" xfId="0" applyFont="1" applyFill="1" applyBorder="1" applyAlignment="1">
      <alignment horizontal="center"/>
    </xf>
    <xf numFmtId="0" fontId="6" fillId="4" borderId="12" xfId="0" applyFont="1" applyFill="1" applyBorder="1" applyAlignment="1">
      <alignment horizontal="center"/>
    </xf>
    <xf numFmtId="0" fontId="6" fillId="4" borderId="3" xfId="0" applyFont="1" applyFill="1" applyBorder="1"/>
    <xf numFmtId="0" fontId="6" fillId="4" borderId="3" xfId="0" applyFont="1" applyFill="1" applyBorder="1" applyAlignment="1">
      <alignment wrapText="1"/>
    </xf>
    <xf numFmtId="0" fontId="6" fillId="4" borderId="0" xfId="0" applyFont="1" applyFill="1" applyAlignment="1">
      <alignment wrapText="1"/>
    </xf>
    <xf numFmtId="0" fontId="24" fillId="4" borderId="0" xfId="0" applyFont="1" applyFill="1"/>
    <xf numFmtId="0" fontId="25" fillId="4" borderId="0" xfId="0" applyFont="1" applyFill="1"/>
    <xf numFmtId="0" fontId="24" fillId="4" borderId="0" xfId="0" applyFont="1" applyFill="1" applyAlignment="1">
      <alignment horizontal="left" wrapText="1"/>
    </xf>
    <xf numFmtId="0" fontId="6" fillId="4" borderId="1" xfId="0" applyFont="1" applyFill="1" applyBorder="1" applyAlignment="1">
      <alignment horizontal="center" wrapText="1"/>
    </xf>
    <xf numFmtId="0" fontId="5" fillId="4" borderId="5" xfId="0" applyFont="1" applyFill="1" applyBorder="1" applyProtection="1">
      <protection locked="0"/>
    </xf>
    <xf numFmtId="0" fontId="5" fillId="4" borderId="5" xfId="0" applyFont="1" applyFill="1" applyBorder="1" applyAlignment="1" applyProtection="1">
      <alignment wrapText="1"/>
      <protection locked="0"/>
    </xf>
    <xf numFmtId="0" fontId="5" fillId="4" borderId="10" xfId="0" applyFont="1" applyFill="1" applyBorder="1" applyProtection="1">
      <protection locked="0"/>
    </xf>
    <xf numFmtId="0" fontId="6" fillId="4" borderId="20" xfId="9" applyFont="1" applyFill="1" applyBorder="1"/>
    <xf numFmtId="0" fontId="26" fillId="4" borderId="21" xfId="9" applyFont="1" applyFill="1" applyBorder="1"/>
    <xf numFmtId="0" fontId="26" fillId="4" borderId="22" xfId="9" applyFont="1" applyFill="1" applyBorder="1"/>
    <xf numFmtId="0" fontId="6" fillId="4" borderId="6" xfId="0" applyFont="1" applyFill="1" applyBorder="1" applyAlignment="1">
      <alignment horizontal="center" wrapText="1"/>
    </xf>
    <xf numFmtId="0" fontId="24" fillId="4" borderId="14" xfId="0" applyFont="1" applyFill="1" applyBorder="1"/>
    <xf numFmtId="0" fontId="26" fillId="4" borderId="0" xfId="0" applyFont="1" applyFill="1"/>
    <xf numFmtId="0" fontId="6" fillId="4" borderId="5" xfId="0" applyFont="1" applyFill="1" applyBorder="1" applyAlignment="1">
      <alignment horizontal="center" wrapText="1"/>
    </xf>
    <xf numFmtId="0" fontId="5" fillId="4" borderId="5" xfId="0" applyFont="1" applyFill="1" applyBorder="1" applyAlignment="1" applyProtection="1">
      <alignment horizontal="right"/>
      <protection locked="0"/>
    </xf>
    <xf numFmtId="0" fontId="24" fillId="4" borderId="5" xfId="0" applyFont="1" applyFill="1" applyBorder="1" applyAlignment="1">
      <alignment horizontal="right"/>
    </xf>
    <xf numFmtId="0" fontId="5" fillId="4" borderId="5" xfId="0" applyFont="1" applyFill="1" applyBorder="1" applyAlignment="1" applyProtection="1">
      <alignment horizontal="right" wrapText="1"/>
      <protection locked="0"/>
    </xf>
    <xf numFmtId="0" fontId="24" fillId="4" borderId="7" xfId="0" applyFont="1" applyFill="1" applyBorder="1" applyAlignment="1">
      <alignment horizontal="right"/>
    </xf>
    <xf numFmtId="0" fontId="24" fillId="4" borderId="18" xfId="0" applyFont="1" applyFill="1" applyBorder="1" applyAlignment="1">
      <alignment horizontal="right"/>
    </xf>
    <xf numFmtId="0" fontId="24" fillId="4" borderId="10" xfId="0" applyFont="1" applyFill="1" applyBorder="1" applyAlignment="1">
      <alignment horizontal="right"/>
    </xf>
    <xf numFmtId="0" fontId="24" fillId="4" borderId="13" xfId="0" applyFont="1" applyFill="1" applyBorder="1" applyAlignment="1">
      <alignment horizontal="right"/>
    </xf>
    <xf numFmtId="0" fontId="24" fillId="4" borderId="19" xfId="0" applyFont="1" applyFill="1" applyBorder="1" applyAlignment="1">
      <alignment horizontal="right"/>
    </xf>
    <xf numFmtId="0" fontId="26" fillId="4" borderId="21" xfId="9" applyFont="1" applyFill="1" applyBorder="1" applyAlignment="1">
      <alignment horizontal="right"/>
    </xf>
    <xf numFmtId="0" fontId="26" fillId="4" borderId="22" xfId="9" applyFont="1" applyFill="1" applyBorder="1" applyAlignment="1">
      <alignment horizontal="right"/>
    </xf>
    <xf numFmtId="0" fontId="24" fillId="4" borderId="10" xfId="9" applyFont="1" applyFill="1" applyBorder="1" applyAlignment="1">
      <alignment horizontal="right"/>
    </xf>
    <xf numFmtId="0" fontId="24" fillId="4" borderId="13" xfId="9" applyFont="1" applyFill="1" applyBorder="1" applyAlignment="1">
      <alignment horizontal="right"/>
    </xf>
    <xf numFmtId="0" fontId="24" fillId="4" borderId="19" xfId="9" applyFont="1" applyFill="1" applyBorder="1" applyAlignment="1">
      <alignment horizontal="right"/>
    </xf>
    <xf numFmtId="0" fontId="24" fillId="4" borderId="14" xfId="0" applyFont="1" applyFill="1" applyBorder="1" applyAlignment="1">
      <alignment horizontal="right"/>
    </xf>
    <xf numFmtId="0" fontId="6" fillId="4" borderId="9" xfId="2" applyFont="1" applyFill="1" applyBorder="1" applyAlignment="1">
      <alignment horizontal="center" wrapText="1"/>
    </xf>
    <xf numFmtId="0" fontId="6" fillId="4" borderId="7" xfId="2" applyFont="1" applyFill="1" applyBorder="1" applyAlignment="1">
      <alignment horizontal="center" wrapText="1"/>
    </xf>
    <xf numFmtId="164" fontId="6" fillId="4" borderId="0" xfId="8" applyNumberFormat="1" applyFont="1" applyFill="1" applyAlignment="1">
      <alignment horizontal="right" vertical="center"/>
    </xf>
    <xf numFmtId="0" fontId="6" fillId="4" borderId="5" xfId="1" applyFont="1" applyFill="1" applyBorder="1" applyAlignment="1">
      <alignment horizontal="center" wrapText="1"/>
    </xf>
    <xf numFmtId="0" fontId="6" fillId="4" borderId="7" xfId="2" applyFont="1" applyFill="1" applyBorder="1" applyAlignment="1">
      <alignment horizontal="center" vertical="top" wrapText="1"/>
    </xf>
    <xf numFmtId="0" fontId="6" fillId="4" borderId="1" xfId="2" applyFont="1" applyFill="1" applyBorder="1" applyAlignment="1">
      <alignment horizontal="center" vertical="top" wrapText="1"/>
    </xf>
    <xf numFmtId="0" fontId="6" fillId="4" borderId="9" xfId="2" applyFont="1" applyFill="1" applyBorder="1" applyAlignment="1">
      <alignment horizontal="center" vertical="top" wrapText="1"/>
    </xf>
    <xf numFmtId="0" fontId="6" fillId="4" borderId="0" xfId="2" applyFont="1" applyFill="1" applyAlignment="1">
      <alignment vertical="top" wrapText="1"/>
    </xf>
    <xf numFmtId="0" fontId="21" fillId="4" borderId="0" xfId="0" applyFont="1" applyFill="1"/>
    <xf numFmtId="0" fontId="6" fillId="4" borderId="13" xfId="2" applyFont="1" applyFill="1" applyBorder="1" applyAlignment="1">
      <alignment horizontal="center" vertical="top" wrapText="1"/>
    </xf>
    <xf numFmtId="0" fontId="6" fillId="4" borderId="3" xfId="2" applyFont="1" applyFill="1" applyBorder="1" applyAlignment="1">
      <alignment horizontal="center" vertical="top" wrapText="1"/>
    </xf>
    <xf numFmtId="0" fontId="6" fillId="4" borderId="14" xfId="2" applyFont="1" applyFill="1" applyBorder="1" applyAlignment="1">
      <alignment horizontal="center" vertical="top" wrapText="1"/>
    </xf>
    <xf numFmtId="0" fontId="6" fillId="4" borderId="0" xfId="2" applyFont="1" applyFill="1" applyAlignment="1">
      <alignment horizontal="center" vertical="top" wrapText="1"/>
    </xf>
    <xf numFmtId="0" fontId="27" fillId="4" borderId="0" xfId="0" applyFont="1" applyFill="1"/>
    <xf numFmtId="0" fontId="5" fillId="4" borderId="0" xfId="2" applyFont="1" applyFill="1"/>
    <xf numFmtId="0" fontId="5" fillId="4" borderId="0" xfId="2" applyFont="1" applyFill="1" applyAlignment="1">
      <alignment wrapText="1"/>
    </xf>
    <xf numFmtId="0" fontId="5" fillId="4" borderId="0" xfId="2" applyFont="1" applyFill="1" applyAlignment="1">
      <alignment horizontal="left" wrapText="1"/>
    </xf>
    <xf numFmtId="0" fontId="6" fillId="4" borderId="16" xfId="0" applyFont="1" applyFill="1" applyBorder="1" applyAlignment="1">
      <alignment horizontal="left"/>
    </xf>
    <xf numFmtId="0" fontId="6" fillId="4" borderId="16" xfId="0" applyFont="1" applyFill="1" applyBorder="1" applyAlignment="1">
      <alignment horizontal="left" wrapText="1"/>
    </xf>
    <xf numFmtId="0" fontId="6" fillId="4" borderId="15" xfId="0" applyFont="1" applyFill="1" applyBorder="1" applyAlignment="1">
      <alignment horizontal="left"/>
    </xf>
    <xf numFmtId="0" fontId="6" fillId="4" borderId="15" xfId="0" applyFont="1" applyFill="1" applyBorder="1" applyAlignment="1">
      <alignment horizontal="left" wrapText="1"/>
    </xf>
    <xf numFmtId="0" fontId="6" fillId="4" borderId="5" xfId="9" applyFont="1" applyFill="1" applyBorder="1" applyAlignment="1">
      <alignment horizontal="left" vertical="top"/>
    </xf>
    <xf numFmtId="0" fontId="6" fillId="4" borderId="5" xfId="9" applyFont="1" applyFill="1" applyBorder="1" applyAlignment="1">
      <alignment horizontal="right" vertical="top"/>
    </xf>
    <xf numFmtId="0" fontId="5" fillId="4" borderId="0" xfId="1" applyFont="1" applyFill="1" applyAlignment="1">
      <alignment horizontal="left" wrapText="1"/>
    </xf>
    <xf numFmtId="0" fontId="6" fillId="4" borderId="9" xfId="2" applyFont="1" applyFill="1" applyBorder="1" applyAlignment="1">
      <alignment wrapText="1"/>
    </xf>
    <xf numFmtId="0" fontId="6" fillId="4" borderId="0" xfId="2" applyFont="1" applyFill="1" applyAlignment="1">
      <alignment wrapText="1"/>
    </xf>
    <xf numFmtId="164" fontId="28" fillId="4" borderId="8" xfId="22" applyNumberFormat="1" applyFont="1" applyFill="1" applyBorder="1" applyAlignment="1">
      <alignment horizontal="right" vertical="top"/>
    </xf>
    <xf numFmtId="0" fontId="6" fillId="4" borderId="0" xfId="2" applyFont="1" applyFill="1" applyAlignment="1">
      <alignment horizontal="right" wrapText="1"/>
    </xf>
    <xf numFmtId="0" fontId="6" fillId="4" borderId="1" xfId="2" applyFont="1" applyFill="1" applyBorder="1" applyAlignment="1">
      <alignment wrapText="1"/>
    </xf>
    <xf numFmtId="0" fontId="6" fillId="4" borderId="7" xfId="0" applyFont="1" applyFill="1" applyBorder="1"/>
    <xf numFmtId="165" fontId="6" fillId="4" borderId="5" xfId="9" applyNumberFormat="1" applyFont="1" applyFill="1" applyBorder="1" applyAlignment="1">
      <alignment horizontal="right" vertical="top"/>
    </xf>
    <xf numFmtId="0" fontId="5" fillId="4" borderId="0" xfId="2" applyFont="1" applyFill="1" applyAlignment="1">
      <alignment vertical="top"/>
    </xf>
    <xf numFmtId="0" fontId="6" fillId="4" borderId="5" xfId="2" applyFont="1" applyFill="1" applyBorder="1" applyAlignment="1">
      <alignment horizontal="left" wrapText="1"/>
    </xf>
    <xf numFmtId="0" fontId="6" fillId="4" borderId="0" xfId="2" applyFont="1" applyFill="1" applyAlignment="1">
      <alignment horizontal="left" wrapText="1"/>
    </xf>
    <xf numFmtId="0" fontId="5" fillId="4" borderId="0" xfId="0" applyFont="1" applyFill="1" applyAlignment="1">
      <alignment vertical="top"/>
    </xf>
    <xf numFmtId="0" fontId="5" fillId="4" borderId="0" xfId="6" applyFont="1" applyFill="1" applyAlignment="1">
      <alignment wrapText="1"/>
    </xf>
    <xf numFmtId="0" fontId="5" fillId="4" borderId="0" xfId="2" applyFont="1" applyFill="1" applyAlignment="1">
      <alignment horizontal="center" wrapText="1"/>
    </xf>
    <xf numFmtId="0" fontId="6" fillId="4" borderId="0" xfId="0" applyFont="1" applyFill="1" applyAlignment="1">
      <alignment horizontal="center"/>
    </xf>
    <xf numFmtId="0" fontId="6" fillId="4" borderId="1" xfId="2" applyFont="1" applyFill="1" applyBorder="1" applyAlignment="1">
      <alignment horizontal="left" wrapText="1"/>
    </xf>
    <xf numFmtId="0" fontId="6" fillId="4" borderId="10" xfId="9" applyFont="1" applyFill="1" applyBorder="1" applyAlignment="1">
      <alignment horizontal="left" vertical="top"/>
    </xf>
    <xf numFmtId="0" fontId="6" fillId="4" borderId="3" xfId="0" applyFont="1" applyFill="1" applyBorder="1" applyAlignment="1">
      <alignment horizontal="center"/>
    </xf>
    <xf numFmtId="0" fontId="6" fillId="4" borderId="9" xfId="2" applyFont="1" applyFill="1" applyBorder="1" applyAlignment="1">
      <alignment horizontal="left" wrapText="1"/>
    </xf>
    <xf numFmtId="0" fontId="6" fillId="4" borderId="0" xfId="2" applyFont="1" applyFill="1" applyAlignment="1">
      <alignment horizontal="center" wrapText="1"/>
    </xf>
    <xf numFmtId="0" fontId="28" fillId="4" borderId="0" xfId="0" applyFont="1" applyFill="1" applyAlignment="1">
      <alignment horizontal="center"/>
    </xf>
    <xf numFmtId="0" fontId="6" fillId="4" borderId="0" xfId="2" applyFont="1" applyFill="1" applyAlignment="1">
      <alignment horizontal="right" vertical="top" wrapText="1"/>
    </xf>
    <xf numFmtId="0" fontId="5" fillId="4" borderId="0" xfId="0" applyFont="1" applyFill="1" applyAlignment="1">
      <alignment wrapText="1"/>
    </xf>
    <xf numFmtId="1" fontId="6" fillId="4" borderId="0" xfId="2" applyNumberFormat="1" applyFont="1" applyFill="1" applyAlignment="1">
      <alignment wrapText="1"/>
    </xf>
    <xf numFmtId="0" fontId="6" fillId="4" borderId="5" xfId="2" applyFont="1" applyFill="1" applyBorder="1" applyAlignment="1">
      <alignment horizontal="center" wrapText="1"/>
    </xf>
    <xf numFmtId="0" fontId="5" fillId="4" borderId="0" xfId="2" applyFont="1" applyFill="1" applyAlignment="1">
      <alignment horizontal="left" wrapText="1"/>
    </xf>
    <xf numFmtId="0" fontId="6" fillId="4" borderId="3" xfId="4" applyFont="1" applyFill="1" applyBorder="1" applyAlignment="1">
      <alignment horizontal="left" wrapText="1"/>
    </xf>
    <xf numFmtId="0" fontId="6" fillId="4" borderId="3" xfId="4" applyFont="1" applyFill="1" applyBorder="1" applyAlignment="1">
      <alignment wrapText="1"/>
    </xf>
    <xf numFmtId="0" fontId="6" fillId="4" borderId="4" xfId="4" applyFont="1" applyFill="1" applyBorder="1" applyAlignment="1">
      <alignment wrapText="1"/>
    </xf>
    <xf numFmtId="0" fontId="6" fillId="4" borderId="0" xfId="4" applyFont="1" applyFill="1" applyAlignment="1">
      <alignment horizontal="left" wrapText="1"/>
    </xf>
    <xf numFmtId="0" fontId="24" fillId="4" borderId="0" xfId="0" applyFont="1" applyFill="1" applyAlignment="1">
      <alignment wrapText="1"/>
    </xf>
    <xf numFmtId="0" fontId="7" fillId="4" borderId="0" xfId="0" applyFont="1" applyFill="1"/>
    <xf numFmtId="0" fontId="6" fillId="4" borderId="6" xfId="0" applyFont="1" applyFill="1" applyBorder="1" applyAlignment="1">
      <alignment wrapText="1"/>
    </xf>
    <xf numFmtId="0" fontId="6" fillId="4" borderId="6" xfId="0" applyFont="1" applyFill="1" applyBorder="1" applyAlignment="1">
      <alignment vertical="top" wrapText="1"/>
    </xf>
    <xf numFmtId="164" fontId="6" fillId="4" borderId="5" xfId="5" applyNumberFormat="1" applyFont="1" applyFill="1" applyBorder="1" applyAlignment="1">
      <alignment horizontal="right" vertical="top"/>
    </xf>
    <xf numFmtId="165" fontId="6" fillId="4" borderId="5" xfId="5" applyNumberFormat="1" applyFont="1" applyFill="1" applyBorder="1" applyAlignment="1">
      <alignment horizontal="right" vertical="top"/>
    </xf>
    <xf numFmtId="0" fontId="5" fillId="4" borderId="0" xfId="0" applyFont="1" applyFill="1" applyAlignment="1">
      <alignment horizontal="left" vertical="top" wrapText="1"/>
    </xf>
    <xf numFmtId="164" fontId="24" fillId="4" borderId="0" xfId="0" applyNumberFormat="1" applyFont="1" applyFill="1"/>
    <xf numFmtId="0" fontId="6" fillId="4" borderId="0" xfId="0" applyFont="1" applyFill="1" applyAlignment="1">
      <alignment horizontal="left" wrapText="1"/>
    </xf>
    <xf numFmtId="0" fontId="6" fillId="4" borderId="7" xfId="0" applyFont="1" applyFill="1" applyBorder="1" applyAlignment="1">
      <alignment horizontal="center" wrapText="1"/>
    </xf>
    <xf numFmtId="0" fontId="6" fillId="4" borderId="23" xfId="0" applyFont="1" applyFill="1" applyBorder="1" applyAlignment="1">
      <alignment wrapText="1"/>
    </xf>
    <xf numFmtId="0" fontId="6" fillId="4" borderId="24" xfId="0" applyFont="1" applyFill="1" applyBorder="1" applyAlignment="1">
      <alignment horizontal="center" wrapText="1"/>
    </xf>
    <xf numFmtId="0" fontId="6" fillId="4" borderId="23" xfId="0" applyFont="1" applyFill="1" applyBorder="1" applyAlignment="1">
      <alignment horizontal="center" wrapText="1"/>
    </xf>
    <xf numFmtId="0" fontId="6" fillId="4" borderId="6" xfId="0" applyFont="1" applyFill="1" applyBorder="1" applyAlignment="1">
      <alignment horizontal="left" wrapText="1"/>
    </xf>
    <xf numFmtId="0" fontId="6" fillId="4" borderId="5" xfId="0" applyFont="1" applyFill="1" applyBorder="1" applyAlignment="1">
      <alignment horizontal="left" wrapText="1"/>
    </xf>
    <xf numFmtId="0" fontId="6" fillId="4" borderId="25" xfId="0" applyFont="1" applyFill="1" applyBorder="1" applyAlignment="1">
      <alignment horizontal="center" wrapText="1"/>
    </xf>
    <xf numFmtId="0" fontId="6" fillId="4" borderId="26" xfId="0" applyFont="1" applyFill="1" applyBorder="1" applyAlignment="1">
      <alignment horizontal="left" wrapText="1"/>
    </xf>
    <xf numFmtId="0" fontId="5" fillId="4" borderId="7" xfId="0" applyFont="1" applyFill="1" applyBorder="1" applyProtection="1">
      <protection locked="0"/>
    </xf>
    <xf numFmtId="0" fontId="5" fillId="4" borderId="7" xfId="0" applyFont="1" applyFill="1" applyBorder="1" applyAlignment="1" applyProtection="1">
      <alignment wrapText="1"/>
      <protection locked="0"/>
    </xf>
    <xf numFmtId="0" fontId="5" fillId="4" borderId="13" xfId="0" applyFont="1" applyFill="1" applyBorder="1" applyProtection="1">
      <protection locked="0"/>
    </xf>
    <xf numFmtId="0" fontId="6" fillId="4" borderId="29" xfId="9" applyFont="1" applyFill="1" applyBorder="1"/>
    <xf numFmtId="0" fontId="26" fillId="4" borderId="21" xfId="0" applyFont="1" applyFill="1" applyBorder="1"/>
    <xf numFmtId="0" fontId="26" fillId="4" borderId="22" xfId="0" applyFont="1" applyFill="1" applyBorder="1"/>
    <xf numFmtId="0" fontId="6" fillId="4" borderId="25" xfId="0" applyFont="1" applyFill="1" applyBorder="1" applyAlignment="1">
      <alignment horizontal="center" wrapText="1"/>
    </xf>
    <xf numFmtId="0" fontId="6" fillId="4" borderId="9" xfId="0" applyFont="1" applyFill="1" applyBorder="1" applyAlignment="1">
      <alignment horizontal="center" wrapText="1"/>
    </xf>
    <xf numFmtId="0" fontId="6" fillId="4" borderId="9" xfId="0" applyFont="1" applyFill="1" applyBorder="1" applyAlignment="1">
      <alignment horizontal="center" wrapText="1"/>
    </xf>
    <xf numFmtId="0" fontId="6" fillId="4" borderId="0" xfId="0" applyFont="1" applyFill="1" applyAlignment="1">
      <alignment horizontal="center" wrapText="1"/>
    </xf>
    <xf numFmtId="0" fontId="5" fillId="4" borderId="0" xfId="0" applyFont="1" applyFill="1" applyAlignment="1">
      <alignment horizontal="center" vertical="top" wrapText="1"/>
    </xf>
    <xf numFmtId="0" fontId="5" fillId="4" borderId="0" xfId="0" applyFont="1" applyFill="1" applyAlignment="1">
      <alignment vertical="top" wrapText="1"/>
    </xf>
    <xf numFmtId="0" fontId="24" fillId="4" borderId="25" xfId="0" applyFont="1" applyFill="1" applyBorder="1" applyAlignment="1">
      <alignment horizontal="right"/>
    </xf>
    <xf numFmtId="0" fontId="24" fillId="4" borderId="26" xfId="0" applyFont="1" applyFill="1" applyBorder="1" applyAlignment="1">
      <alignment horizontal="right"/>
    </xf>
    <xf numFmtId="0" fontId="5" fillId="4" borderId="10" xfId="0" applyFont="1" applyFill="1" applyBorder="1" applyAlignment="1" applyProtection="1">
      <alignment horizontal="right" vertical="center"/>
      <protection locked="0"/>
    </xf>
    <xf numFmtId="0" fontId="24" fillId="4" borderId="10" xfId="0" applyFont="1" applyFill="1" applyBorder="1" applyAlignment="1">
      <alignment horizontal="right" vertical="center"/>
    </xf>
    <xf numFmtId="0" fontId="24" fillId="4" borderId="27" xfId="0" applyFont="1" applyFill="1" applyBorder="1" applyAlignment="1">
      <alignment horizontal="right" vertical="center"/>
    </xf>
    <xf numFmtId="0" fontId="24" fillId="4" borderId="28" xfId="0" applyFont="1" applyFill="1" applyBorder="1" applyAlignment="1">
      <alignment horizontal="right" vertical="center"/>
    </xf>
    <xf numFmtId="0" fontId="6" fillId="4" borderId="21" xfId="9" applyFont="1" applyFill="1" applyBorder="1" applyAlignment="1">
      <alignment horizontal="right"/>
    </xf>
    <xf numFmtId="0" fontId="26" fillId="4" borderId="21" xfId="0" applyFont="1" applyFill="1" applyBorder="1" applyAlignment="1">
      <alignment horizontal="right"/>
    </xf>
    <xf numFmtId="0" fontId="26" fillId="4" borderId="22" xfId="0" applyFont="1" applyFill="1" applyBorder="1" applyAlignment="1">
      <alignment horizontal="right"/>
    </xf>
    <xf numFmtId="0" fontId="26" fillId="4" borderId="20" xfId="0" applyFont="1" applyFill="1" applyBorder="1" applyAlignment="1">
      <alignment horizontal="right"/>
    </xf>
    <xf numFmtId="0" fontId="24" fillId="4" borderId="9" xfId="0" applyFont="1" applyFill="1" applyBorder="1" applyAlignment="1">
      <alignment horizontal="right"/>
    </xf>
    <xf numFmtId="0" fontId="24" fillId="4" borderId="16" xfId="0" applyFont="1" applyFill="1" applyBorder="1" applyAlignment="1">
      <alignment horizontal="right" vertical="center"/>
    </xf>
    <xf numFmtId="0" fontId="26" fillId="4" borderId="30" xfId="0" applyFont="1" applyFill="1" applyBorder="1" applyAlignment="1">
      <alignment horizontal="right"/>
    </xf>
    <xf numFmtId="0" fontId="6" fillId="4" borderId="10" xfId="0" applyFont="1" applyFill="1" applyBorder="1" applyAlignment="1">
      <alignment horizontal="center" wrapText="1"/>
    </xf>
    <xf numFmtId="0" fontId="6" fillId="4" borderId="27" xfId="0" applyFont="1" applyFill="1" applyBorder="1" applyAlignment="1">
      <alignment horizontal="center" wrapText="1"/>
    </xf>
    <xf numFmtId="0" fontId="6" fillId="4" borderId="16" xfId="0" applyFont="1" applyFill="1" applyBorder="1" applyAlignment="1">
      <alignment horizontal="center" wrapText="1"/>
    </xf>
    <xf numFmtId="0" fontId="26" fillId="4" borderId="30" xfId="9" applyFont="1" applyFill="1" applyBorder="1" applyAlignment="1">
      <alignment horizontal="right"/>
    </xf>
    <xf numFmtId="0" fontId="25" fillId="4" borderId="6" xfId="0" applyFont="1" applyFill="1" applyBorder="1"/>
    <xf numFmtId="0" fontId="2" fillId="0" borderId="0" xfId="0" applyFont="1" applyAlignment="1">
      <alignment vertical="center"/>
    </xf>
    <xf numFmtId="0" fontId="30" fillId="0" borderId="0" xfId="0" applyFont="1"/>
    <xf numFmtId="0" fontId="29" fillId="4" borderId="31" xfId="0" applyFont="1" applyFill="1" applyBorder="1" applyAlignment="1">
      <alignment vertical="center" wrapText="1"/>
    </xf>
    <xf numFmtId="0" fontId="29" fillId="4" borderId="32" xfId="0" applyFont="1" applyFill="1" applyBorder="1" applyAlignment="1">
      <alignment vertical="center" wrapText="1"/>
    </xf>
    <xf numFmtId="0" fontId="0" fillId="4" borderId="33" xfId="0" applyFill="1" applyBorder="1" applyAlignment="1">
      <alignment vertical="center" wrapText="1"/>
    </xf>
    <xf numFmtId="0" fontId="0" fillId="4" borderId="34" xfId="0" applyFill="1" applyBorder="1" applyAlignment="1">
      <alignment vertical="center" wrapText="1"/>
    </xf>
    <xf numFmtId="0" fontId="2" fillId="0" borderId="33" xfId="0" applyFont="1" applyBorder="1" applyAlignment="1">
      <alignment vertical="center" wrapText="1"/>
    </xf>
    <xf numFmtId="3" fontId="2" fillId="0" borderId="34" xfId="0" applyNumberFormat="1" applyFont="1" applyBorder="1" applyAlignment="1">
      <alignment vertical="center" wrapText="1"/>
    </xf>
    <xf numFmtId="0" fontId="31"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0" xfId="0" applyFont="1" applyFill="1" applyAlignment="1">
      <alignment vertical="center"/>
    </xf>
    <xf numFmtId="0" fontId="0" fillId="0" borderId="0" xfId="0" applyFill="1"/>
    <xf numFmtId="0" fontId="29" fillId="0" borderId="31" xfId="0" applyFont="1" applyFill="1" applyBorder="1" applyAlignment="1">
      <alignment vertical="center" wrapText="1"/>
    </xf>
    <xf numFmtId="0" fontId="29" fillId="0" borderId="32" xfId="0" applyFont="1" applyFill="1" applyBorder="1" applyAlignment="1">
      <alignment vertical="center" wrapText="1"/>
    </xf>
    <xf numFmtId="0" fontId="0" fillId="0" borderId="33" xfId="0" applyFill="1" applyBorder="1" applyAlignment="1">
      <alignment vertical="center" wrapText="1"/>
    </xf>
    <xf numFmtId="3" fontId="0" fillId="0" borderId="34" xfId="0" applyNumberFormat="1" applyFill="1" applyBorder="1" applyAlignment="1">
      <alignment vertical="center" wrapText="1"/>
    </xf>
    <xf numFmtId="0" fontId="2" fillId="0" borderId="0" xfId="0" applyFont="1" applyAlignment="1">
      <alignment horizontal="left" wrapText="1"/>
    </xf>
    <xf numFmtId="0" fontId="6" fillId="0" borderId="3" xfId="10" applyFont="1" applyFill="1" applyBorder="1" applyAlignment="1">
      <alignment wrapText="1"/>
    </xf>
    <xf numFmtId="0" fontId="5" fillId="0" borderId="0" xfId="0" applyFont="1" applyFill="1"/>
    <xf numFmtId="0" fontId="24" fillId="0" borderId="0" xfId="0" applyFont="1" applyFill="1"/>
    <xf numFmtId="0" fontId="5" fillId="0" borderId="3" xfId="10" applyFont="1" applyFill="1" applyBorder="1"/>
    <xf numFmtId="0" fontId="6" fillId="0" borderId="5" xfId="0" applyFont="1" applyFill="1" applyBorder="1"/>
    <xf numFmtId="0" fontId="6" fillId="0" borderId="0" xfId="0" applyFont="1" applyFill="1"/>
    <xf numFmtId="0" fontId="5" fillId="0" borderId="5" xfId="0" applyFont="1" applyFill="1" applyBorder="1"/>
    <xf numFmtId="164" fontId="5" fillId="0" borderId="5" xfId="11" applyNumberFormat="1" applyFont="1" applyFill="1" applyBorder="1" applyAlignment="1">
      <alignment horizontal="right" vertical="top"/>
    </xf>
    <xf numFmtId="164" fontId="5" fillId="0" borderId="5" xfId="12" applyNumberFormat="1" applyFont="1" applyFill="1" applyBorder="1" applyAlignment="1">
      <alignment horizontal="right" vertical="top"/>
    </xf>
    <xf numFmtId="164" fontId="5" fillId="0" borderId="5" xfId="11" applyNumberFormat="1" applyFont="1" applyFill="1" applyBorder="1" applyAlignment="1">
      <alignment horizontal="right" vertical="center"/>
    </xf>
    <xf numFmtId="0" fontId="5" fillId="0" borderId="5" xfId="1" applyFont="1" applyFill="1" applyBorder="1" applyAlignment="1">
      <alignment wrapText="1"/>
    </xf>
    <xf numFmtId="164" fontId="5" fillId="0" borderId="5" xfId="18" applyNumberFormat="1" applyFont="1" applyFill="1" applyBorder="1" applyAlignment="1">
      <alignment horizontal="right" vertical="center"/>
    </xf>
    <xf numFmtId="164" fontId="5" fillId="0" borderId="5" xfId="19" applyNumberFormat="1" applyFont="1" applyFill="1" applyBorder="1" applyAlignment="1">
      <alignment horizontal="right" vertical="top"/>
    </xf>
    <xf numFmtId="164" fontId="5" fillId="0" borderId="5" xfId="15" applyNumberFormat="1" applyFont="1" applyFill="1" applyBorder="1" applyAlignment="1">
      <alignment horizontal="right" vertical="top"/>
    </xf>
    <xf numFmtId="164" fontId="5" fillId="0" borderId="5" xfId="22" applyNumberFormat="1" applyFont="1" applyFill="1" applyBorder="1" applyAlignment="1">
      <alignment horizontal="right" vertical="top"/>
    </xf>
    <xf numFmtId="164" fontId="5" fillId="0" borderId="7" xfId="22" applyNumberFormat="1" applyFont="1" applyFill="1" applyBorder="1" applyAlignment="1">
      <alignment horizontal="right" vertical="top"/>
    </xf>
    <xf numFmtId="164" fontId="5" fillId="0" borderId="5" xfId="21" applyNumberFormat="1" applyFont="1" applyFill="1" applyBorder="1" applyAlignment="1">
      <alignment horizontal="right" vertical="top"/>
    </xf>
    <xf numFmtId="165" fontId="5" fillId="0" borderId="5" xfId="0" applyNumberFormat="1" applyFont="1" applyFill="1" applyBorder="1"/>
    <xf numFmtId="165" fontId="5" fillId="0" borderId="7" xfId="0" applyNumberFormat="1" applyFont="1" applyFill="1" applyBorder="1"/>
    <xf numFmtId="164" fontId="5" fillId="0" borderId="5" xfId="13" applyNumberFormat="1" applyFont="1" applyFill="1" applyBorder="1" applyAlignment="1">
      <alignment horizontal="right" vertical="top"/>
    </xf>
    <xf numFmtId="0" fontId="24" fillId="0" borderId="5" xfId="0" applyFont="1" applyFill="1" applyBorder="1"/>
    <xf numFmtId="164" fontId="5" fillId="0" borderId="5" xfId="0" applyNumberFormat="1" applyFont="1" applyFill="1" applyBorder="1"/>
    <xf numFmtId="164" fontId="5" fillId="0" borderId="5" xfId="15" applyNumberFormat="1" applyFont="1" applyFill="1" applyBorder="1" applyAlignment="1">
      <alignment horizontal="right" vertical="center"/>
    </xf>
    <xf numFmtId="164" fontId="5" fillId="0" borderId="5" xfId="17" applyNumberFormat="1" applyFont="1" applyFill="1" applyBorder="1" applyAlignment="1">
      <alignment horizontal="right" vertical="top"/>
    </xf>
    <xf numFmtId="164" fontId="5" fillId="0" borderId="0" xfId="0" applyNumberFormat="1" applyFont="1" applyFill="1"/>
    <xf numFmtId="164" fontId="5" fillId="0" borderId="0" xfId="11" applyNumberFormat="1" applyFont="1" applyFill="1" applyAlignment="1">
      <alignment horizontal="right" vertical="top"/>
    </xf>
    <xf numFmtId="164" fontId="24" fillId="0" borderId="0" xfId="0" applyNumberFormat="1" applyFont="1" applyFill="1"/>
    <xf numFmtId="164" fontId="5" fillId="0" borderId="0" xfId="12" applyNumberFormat="1" applyFont="1" applyFill="1" applyAlignment="1">
      <alignment horizontal="right" vertical="top"/>
    </xf>
    <xf numFmtId="164" fontId="5" fillId="0" borderId="0" xfId="12" applyNumberFormat="1" applyFont="1" applyFill="1" applyAlignment="1">
      <alignment horizontal="right" vertical="top" wrapText="1"/>
    </xf>
    <xf numFmtId="164" fontId="5" fillId="0" borderId="0" xfId="14" applyNumberFormat="1" applyFont="1" applyFill="1" applyAlignment="1">
      <alignment horizontal="right" vertical="top"/>
    </xf>
    <xf numFmtId="164" fontId="32" fillId="0" borderId="0" xfId="18" applyNumberFormat="1" applyFont="1" applyFill="1" applyAlignment="1">
      <alignment horizontal="right" vertical="center"/>
    </xf>
    <xf numFmtId="0" fontId="33" fillId="0" borderId="0" xfId="19" applyFont="1" applyFill="1" applyAlignment="1">
      <alignment horizontal="left" vertical="top" wrapText="1"/>
    </xf>
    <xf numFmtId="0" fontId="5" fillId="0" borderId="0" xfId="2" applyFont="1" applyFill="1" applyAlignment="1">
      <alignment wrapText="1"/>
    </xf>
    <xf numFmtId="0" fontId="5" fillId="0" borderId="0" xfId="3" applyFont="1" applyFill="1" applyAlignment="1">
      <alignment horizontal="right" vertical="top" wrapText="1"/>
    </xf>
    <xf numFmtId="164" fontId="33" fillId="0" borderId="0" xfId="19" applyNumberFormat="1" applyFont="1" applyFill="1" applyAlignment="1">
      <alignment horizontal="right" vertical="center"/>
    </xf>
    <xf numFmtId="0" fontId="26" fillId="0" borderId="0" xfId="0" applyFont="1" applyFill="1"/>
    <xf numFmtId="0" fontId="1" fillId="0" borderId="0" xfId="0" applyFont="1" applyAlignment="1">
      <alignment vertical="center" wrapText="1"/>
    </xf>
    <xf numFmtId="0" fontId="35" fillId="0" borderId="0" xfId="0" applyFont="1" applyAlignment="1">
      <alignment vertical="center" wrapText="1"/>
    </xf>
    <xf numFmtId="0" fontId="1" fillId="0" borderId="0" xfId="0" applyFont="1" applyAlignment="1">
      <alignment vertical="center" wrapText="1"/>
    </xf>
    <xf numFmtId="0" fontId="40" fillId="0" borderId="13" xfId="0" applyFont="1" applyBorder="1" applyAlignment="1">
      <alignment vertical="center" wrapText="1"/>
    </xf>
    <xf numFmtId="0" fontId="40" fillId="0" borderId="3" xfId="0" applyFont="1" applyBorder="1" applyAlignment="1">
      <alignment horizontal="center" vertical="center" wrapText="1"/>
    </xf>
    <xf numFmtId="0" fontId="40" fillId="0" borderId="16" xfId="0" applyFont="1" applyBorder="1" applyAlignment="1">
      <alignment horizontal="center" vertical="center" wrapText="1"/>
    </xf>
    <xf numFmtId="0" fontId="34" fillId="0" borderId="35" xfId="0" applyFont="1" applyBorder="1" applyAlignment="1">
      <alignment vertical="center" wrapText="1"/>
    </xf>
    <xf numFmtId="0" fontId="40" fillId="0" borderId="6" xfId="0" applyFont="1" applyBorder="1" applyAlignment="1">
      <alignment horizontal="center" vertical="center" wrapText="1"/>
    </xf>
    <xf numFmtId="0" fontId="40" fillId="0" borderId="15" xfId="0" applyFont="1" applyBorder="1" applyAlignment="1">
      <alignment horizontal="center" vertical="center" wrapText="1"/>
    </xf>
    <xf numFmtId="0" fontId="1" fillId="0" borderId="5" xfId="0" applyFont="1" applyBorder="1" applyAlignment="1">
      <alignment vertical="center" wrapText="1"/>
    </xf>
    <xf numFmtId="0" fontId="36" fillId="7" borderId="5" xfId="0" applyFont="1" applyFill="1" applyBorder="1" applyAlignment="1">
      <alignment vertical="center" wrapText="1"/>
    </xf>
    <xf numFmtId="0" fontId="37" fillId="7" borderId="5" xfId="0" applyFont="1" applyFill="1" applyBorder="1" applyAlignment="1">
      <alignment horizontal="left" vertical="center" wrapText="1" indent="2"/>
    </xf>
    <xf numFmtId="0" fontId="37" fillId="7" borderId="5" xfId="0" applyFont="1" applyFill="1" applyBorder="1" applyAlignment="1">
      <alignment horizontal="right" vertical="center" wrapText="1"/>
    </xf>
    <xf numFmtId="0" fontId="38" fillId="0" borderId="7" xfId="0" applyFont="1" applyBorder="1" applyAlignment="1">
      <alignment vertical="center" wrapText="1"/>
    </xf>
    <xf numFmtId="0" fontId="38" fillId="0" borderId="1" xfId="0" applyFont="1" applyBorder="1" applyAlignment="1">
      <alignment vertical="center" wrapText="1"/>
    </xf>
    <xf numFmtId="0" fontId="1" fillId="0" borderId="1" xfId="0" applyFont="1" applyBorder="1" applyAlignment="1">
      <alignment vertical="center" wrapText="1"/>
    </xf>
    <xf numFmtId="0" fontId="1" fillId="0" borderId="9" xfId="0" applyFont="1" applyBorder="1" applyAlignment="1">
      <alignment vertical="center" wrapText="1"/>
    </xf>
    <xf numFmtId="0" fontId="37" fillId="0" borderId="5" xfId="0" applyFont="1" applyBorder="1" applyAlignment="1">
      <alignment vertical="center" wrapText="1"/>
    </xf>
    <xf numFmtId="0" fontId="37" fillId="0" borderId="5" xfId="0" applyFont="1" applyBorder="1" applyAlignment="1">
      <alignment horizontal="left" vertical="center" wrapText="1" indent="2"/>
    </xf>
    <xf numFmtId="0" fontId="37" fillId="0" borderId="5" xfId="0" applyFont="1" applyBorder="1" applyAlignment="1">
      <alignment horizontal="right" vertical="center" wrapText="1"/>
    </xf>
    <xf numFmtId="0" fontId="39" fillId="0" borderId="5" xfId="0" applyFont="1" applyBorder="1" applyAlignment="1">
      <alignment horizontal="right" vertical="center" wrapText="1"/>
    </xf>
    <xf numFmtId="0" fontId="39" fillId="0" borderId="5" xfId="0" applyFont="1" applyBorder="1" applyAlignment="1">
      <alignment vertical="center" wrapText="1"/>
    </xf>
    <xf numFmtId="0" fontId="39" fillId="0" borderId="5" xfId="0" applyFont="1" applyBorder="1" applyAlignment="1">
      <alignment horizontal="left" vertical="center" wrapText="1" indent="2"/>
    </xf>
    <xf numFmtId="0" fontId="37" fillId="0" borderId="5" xfId="0" applyFont="1" applyBorder="1" applyAlignment="1">
      <alignment horizontal="left" vertical="center" wrapText="1" indent="2"/>
    </xf>
    <xf numFmtId="0" fontId="37" fillId="0" borderId="5" xfId="0" applyFont="1" applyBorder="1" applyAlignment="1">
      <alignment horizontal="right" vertical="center" wrapText="1"/>
    </xf>
    <xf numFmtId="0" fontId="37" fillId="0" borderId="5" xfId="0" applyFont="1" applyBorder="1" applyAlignment="1">
      <alignment vertical="center" wrapText="1"/>
    </xf>
    <xf numFmtId="0" fontId="41" fillId="0" borderId="0" xfId="0" applyFont="1"/>
  </cellXfs>
  <cellStyles count="23">
    <cellStyle name="Aggregated total" xfId="9" xr:uid="{00000000-0005-0000-0000-000000000000}"/>
    <cellStyle name="Normal" xfId="0" builtinId="0"/>
    <cellStyle name="Normal 4" xfId="1" xr:uid="{00000000-0005-0000-0000-000002000000}"/>
    <cellStyle name="Normal 6" xfId="2" xr:uid="{00000000-0005-0000-0000-000003000000}"/>
    <cellStyle name="Normal 7" xfId="7" xr:uid="{00000000-0005-0000-0000-000004000000}"/>
    <cellStyle name="Normal 9" xfId="4" xr:uid="{00000000-0005-0000-0000-000005000000}"/>
    <cellStyle name="Normal 9 2" xfId="10" xr:uid="{00000000-0005-0000-0000-000006000000}"/>
    <cellStyle name="Normal_figure" xfId="19" xr:uid="{00000000-0005-0000-0000-000007000000}"/>
    <cellStyle name="Normal_section 1" xfId="12" xr:uid="{00000000-0005-0000-0000-000008000000}"/>
    <cellStyle name="Normal_section 1_1" xfId="14" xr:uid="{00000000-0005-0000-0000-000009000000}"/>
    <cellStyle name="Normal_section 2" xfId="13" xr:uid="{00000000-0005-0000-0000-00000C000000}"/>
    <cellStyle name="Normal_section 2_1" xfId="20" xr:uid="{00000000-0005-0000-0000-00000D000000}"/>
    <cellStyle name="Normal_section 3-6" xfId="21" xr:uid="{00000000-0005-0000-0000-00000E000000}"/>
    <cellStyle name="Normal_section 4" xfId="5" xr:uid="{00000000-0005-0000-0000-00000F000000}"/>
    <cellStyle name="Normal_section 6" xfId="17" xr:uid="{00000000-0005-0000-0000-000010000000}"/>
    <cellStyle name="Normal_section3" xfId="6" xr:uid="{00000000-0005-0000-0000-000011000000}"/>
    <cellStyle name="Normal_Sheet1" xfId="15" xr:uid="{00000000-0005-0000-0000-000012000000}"/>
    <cellStyle name="Normal_Sheet1 2" xfId="3" xr:uid="{00000000-0005-0000-0000-000013000000}"/>
    <cellStyle name="Normal_Sheet1 3" xfId="11" xr:uid="{00000000-0005-0000-0000-000014000000}"/>
    <cellStyle name="Normal_Sheet1 4" xfId="8" xr:uid="{00000000-0005-0000-0000-000015000000}"/>
    <cellStyle name="Normal_Sheet1_1" xfId="16" xr:uid="{00000000-0005-0000-0000-000016000000}"/>
    <cellStyle name="Normal_Sheet2_1" xfId="22" xr:uid="{00000000-0005-0000-0000-000018000000}"/>
    <cellStyle name="Normal_Sheet3" xfId="18" xr:uid="{00000000-0005-0000-0000-000019000000}"/>
  </cellStyles>
  <dxfs count="0"/>
  <tableStyles count="0" defaultTableStyle="TableStyleMedium2" defaultPivotStyle="PivotStyleLight16"/>
  <colors>
    <mruColors>
      <color rgb="FF993300"/>
      <color rgb="FFFF0066"/>
      <color rgb="FF9BBB59"/>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Intro!$D$46</c:f>
              <c:strCache>
                <c:ptCount val="1"/>
                <c:pt idx="0">
                  <c:v>Number of patients</c:v>
                </c:pt>
              </c:strCache>
            </c:strRef>
          </c:tx>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Intro!$E$46:$L$46</c:f>
              <c:numCache>
                <c:formatCode>General</c:formatCode>
                <c:ptCount val="8"/>
                <c:pt idx="0">
                  <c:v>9262</c:v>
                </c:pt>
                <c:pt idx="1">
                  <c:v>9525</c:v>
                </c:pt>
                <c:pt idx="2" formatCode="###0">
                  <c:v>9685</c:v>
                </c:pt>
                <c:pt idx="3" formatCode="###0">
                  <c:v>10252</c:v>
                </c:pt>
                <c:pt idx="4" formatCode="###0">
                  <c:v>10598</c:v>
                </c:pt>
                <c:pt idx="5">
                  <c:v>11113</c:v>
                </c:pt>
                <c:pt idx="6">
                  <c:v>11308</c:v>
                </c:pt>
              </c:numCache>
            </c:numRef>
          </c:val>
          <c:smooth val="0"/>
          <c:extLst>
            <c:ext xmlns:c16="http://schemas.microsoft.com/office/drawing/2014/chart" uri="{C3380CC4-5D6E-409C-BE32-E72D297353CC}">
              <c16:uniqueId val="{00000000-5807-40B5-AFF4-FAE974216CA8}"/>
            </c:ext>
          </c:extLst>
        </c:ser>
        <c:ser>
          <c:idx val="8"/>
          <c:order val="1"/>
          <c:tx>
            <c:strRef>
              <c:f>Intro!$D$54</c:f>
              <c:strCache>
                <c:ptCount val="1"/>
                <c:pt idx="0">
                  <c:v>Number of cycles</c:v>
                </c:pt>
              </c:strCache>
            </c:strRef>
          </c:tx>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Intro!$E$54:$L$54</c:f>
              <c:numCache>
                <c:formatCode>General</c:formatCode>
                <c:ptCount val="8"/>
                <c:pt idx="0">
                  <c:v>17687</c:v>
                </c:pt>
                <c:pt idx="1">
                  <c:v>18530</c:v>
                </c:pt>
                <c:pt idx="2">
                  <c:v>18057</c:v>
                </c:pt>
                <c:pt idx="3" formatCode="###0">
                  <c:v>19361</c:v>
                </c:pt>
                <c:pt idx="4" formatCode="###0">
                  <c:v>19847</c:v>
                </c:pt>
                <c:pt idx="5" formatCode="###0">
                  <c:v>20632</c:v>
                </c:pt>
                <c:pt idx="6" formatCode="###0">
                  <c:v>20569</c:v>
                </c:pt>
              </c:numCache>
            </c:numRef>
          </c:val>
          <c:smooth val="0"/>
          <c:extLst>
            <c:ext xmlns:c16="http://schemas.microsoft.com/office/drawing/2014/chart" uri="{C3380CC4-5D6E-409C-BE32-E72D297353CC}">
              <c16:uniqueId val="{00000001-5807-40B5-AFF4-FAE974216CA8}"/>
            </c:ext>
          </c:extLst>
        </c:ser>
        <c:dLbls>
          <c:showLegendKey val="0"/>
          <c:showVal val="0"/>
          <c:showCatName val="0"/>
          <c:showSerName val="0"/>
          <c:showPercent val="0"/>
          <c:showBubbleSize val="0"/>
        </c:dLbls>
        <c:marker val="1"/>
        <c:smooth val="0"/>
        <c:axId val="94449664"/>
        <c:axId val="94451200"/>
      </c:lineChart>
      <c:catAx>
        <c:axId val="94449664"/>
        <c:scaling>
          <c:orientation val="minMax"/>
        </c:scaling>
        <c:delete val="0"/>
        <c:axPos val="b"/>
        <c:numFmt formatCode="General" sourceLinked="0"/>
        <c:majorTickMark val="out"/>
        <c:minorTickMark val="none"/>
        <c:tickLblPos val="nextTo"/>
        <c:crossAx val="94451200"/>
        <c:crosses val="autoZero"/>
        <c:auto val="1"/>
        <c:lblAlgn val="ctr"/>
        <c:lblOffset val="100"/>
        <c:noMultiLvlLbl val="0"/>
      </c:catAx>
      <c:valAx>
        <c:axId val="94451200"/>
        <c:scaling>
          <c:orientation val="minMax"/>
        </c:scaling>
        <c:delete val="0"/>
        <c:axPos val="l"/>
        <c:numFmt formatCode="General" sourceLinked="1"/>
        <c:majorTickMark val="out"/>
        <c:minorTickMark val="none"/>
        <c:tickLblPos val="nextTo"/>
        <c:crossAx val="94449664"/>
        <c:crosses val="autoZero"/>
        <c:crossBetween val="between"/>
      </c:valAx>
      <c:spPr>
        <a:noFill/>
      </c:spPr>
    </c:plotArea>
    <c:legend>
      <c:legendPos val="b"/>
      <c:overlay val="0"/>
    </c:legend>
    <c:plotVisOnly val="1"/>
    <c:dispBlanksAs val="gap"/>
    <c:showDLblsOverMax val="0"/>
  </c:chart>
  <c:spPr>
    <a:noFill/>
    <a:ln>
      <a:noFill/>
    </a:ln>
  </c:spPr>
  <c:printSettings>
    <c:headerFooter/>
    <c:pageMargins b="0.750000000000001" l="0.70000000000000095" r="0.70000000000000095" t="0.750000000000001"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0"/>
    <c:plotArea>
      <c:layout/>
      <c:barChart>
        <c:barDir val="col"/>
        <c:grouping val="percentStacked"/>
        <c:varyColors val="0"/>
        <c:ser>
          <c:idx val="5"/>
          <c:order val="0"/>
          <c:tx>
            <c:strRef>
              <c:f>Intro!$D$47</c:f>
              <c:strCache>
                <c:ptCount val="1"/>
                <c:pt idx="0">
                  <c:v>&lt; 35 years</c:v>
                </c:pt>
              </c:strCache>
            </c:strRef>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Intro!$E$47:$L$47</c:f>
              <c:numCache>
                <c:formatCode>0.0</c:formatCode>
                <c:ptCount val="8"/>
                <c:pt idx="0">
                  <c:v>36.568775642409847</c:v>
                </c:pt>
                <c:pt idx="1">
                  <c:v>35.968503937007874</c:v>
                </c:pt>
                <c:pt idx="2">
                  <c:v>36.293236964377904</c:v>
                </c:pt>
                <c:pt idx="3">
                  <c:v>36.041747951619193</c:v>
                </c:pt>
                <c:pt idx="4">
                  <c:v>36.733345914323458</c:v>
                </c:pt>
                <c:pt idx="5">
                  <c:v>37.478628633132367</c:v>
                </c:pt>
                <c:pt idx="6">
                  <c:v>37.584011319419879</c:v>
                </c:pt>
              </c:numCache>
            </c:numRef>
          </c:val>
          <c:extLst>
            <c:ext xmlns:c16="http://schemas.microsoft.com/office/drawing/2014/chart" uri="{C3380CC4-5D6E-409C-BE32-E72D297353CC}">
              <c16:uniqueId val="{00000000-4E56-4498-947D-6CD690AFF7F0}"/>
            </c:ext>
          </c:extLst>
        </c:ser>
        <c:ser>
          <c:idx val="6"/>
          <c:order val="1"/>
          <c:tx>
            <c:strRef>
              <c:f>Intro!$D$48</c:f>
              <c:strCache>
                <c:ptCount val="1"/>
                <c:pt idx="0">
                  <c:v>35-39 years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Intro!$E$48:$L$48</c:f>
              <c:numCache>
                <c:formatCode>0.0</c:formatCode>
                <c:ptCount val="8"/>
                <c:pt idx="0">
                  <c:v>38.004750593824227</c:v>
                </c:pt>
                <c:pt idx="1">
                  <c:v>37.637795275590555</c:v>
                </c:pt>
                <c:pt idx="2">
                  <c:v>36.375838926174495</c:v>
                </c:pt>
                <c:pt idx="3">
                  <c:v>36.656262192742879</c:v>
                </c:pt>
                <c:pt idx="4">
                  <c:v>35.667107001321</c:v>
                </c:pt>
                <c:pt idx="5">
                  <c:v>35.579951408260598</c:v>
                </c:pt>
                <c:pt idx="6">
                  <c:v>35.682702511496281</c:v>
                </c:pt>
              </c:numCache>
            </c:numRef>
          </c:val>
          <c:extLst>
            <c:ext xmlns:c16="http://schemas.microsoft.com/office/drawing/2014/chart" uri="{C3380CC4-5D6E-409C-BE32-E72D297353CC}">
              <c16:uniqueId val="{00000001-4E56-4498-947D-6CD690AFF7F0}"/>
            </c:ext>
          </c:extLst>
        </c:ser>
        <c:ser>
          <c:idx val="0"/>
          <c:order val="2"/>
          <c:tx>
            <c:strRef>
              <c:f>Intro!$D$49</c:f>
              <c:strCache>
                <c:ptCount val="1"/>
                <c:pt idx="0">
                  <c:v>≥ 40 years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Intro!$E$49:$L$49</c:f>
              <c:numCache>
                <c:formatCode>0.0</c:formatCode>
                <c:ptCount val="8"/>
                <c:pt idx="0">
                  <c:v>25.426473763765927</c:v>
                </c:pt>
                <c:pt idx="1">
                  <c:v>26.393700787401574</c:v>
                </c:pt>
                <c:pt idx="2">
                  <c:v>27.330924109447601</c:v>
                </c:pt>
                <c:pt idx="3">
                  <c:v>27.301989855637927</c:v>
                </c:pt>
                <c:pt idx="4">
                  <c:v>27.599547084355542</c:v>
                </c:pt>
                <c:pt idx="5">
                  <c:v>26.941419958607039</c:v>
                </c:pt>
                <c:pt idx="6">
                  <c:v>26.733286169083836</c:v>
                </c:pt>
              </c:numCache>
            </c:numRef>
          </c:val>
          <c:extLst>
            <c:ext xmlns:c16="http://schemas.microsoft.com/office/drawing/2014/chart" uri="{C3380CC4-5D6E-409C-BE32-E72D297353CC}">
              <c16:uniqueId val="{00000002-4E56-4498-947D-6CD690AFF7F0}"/>
            </c:ext>
          </c:extLst>
        </c:ser>
        <c:dLbls>
          <c:showLegendKey val="0"/>
          <c:showVal val="0"/>
          <c:showCatName val="0"/>
          <c:showSerName val="0"/>
          <c:showPercent val="0"/>
          <c:showBubbleSize val="0"/>
        </c:dLbls>
        <c:gapWidth val="16"/>
        <c:overlap val="100"/>
        <c:axId val="99246080"/>
        <c:axId val="99247616"/>
      </c:barChart>
      <c:catAx>
        <c:axId val="99246080"/>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99247616"/>
        <c:crosses val="autoZero"/>
        <c:auto val="1"/>
        <c:lblAlgn val="ctr"/>
        <c:lblOffset val="100"/>
        <c:noMultiLvlLbl val="0"/>
      </c:catAx>
      <c:valAx>
        <c:axId val="99247616"/>
        <c:scaling>
          <c:orientation val="minMax"/>
        </c:scaling>
        <c:delete val="0"/>
        <c:axPos val="l"/>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99246080"/>
        <c:crosses val="autoZero"/>
        <c:crossBetween val="between"/>
      </c:valAx>
      <c:spPr>
        <a:noFill/>
        <a:ln>
          <a:noFill/>
        </a:ln>
        <a:effectLst/>
      </c:spPr>
    </c:plotArea>
    <c:legend>
      <c:legendPos val="b"/>
      <c:layout>
        <c:manualLayout>
          <c:xMode val="edge"/>
          <c:yMode val="edge"/>
          <c:x val="3.8501390285785503E-2"/>
          <c:y val="0.91932024444525895"/>
          <c:w val="0.95447597334246503"/>
          <c:h val="6.973233814523180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a:pPr>
      <a:endParaRPr lang="en-US"/>
    </a:p>
  </c:txPr>
  <c:printSettings>
    <c:headerFooter/>
    <c:pageMargins b="0.750000000000001" l="0.70000000000000095" r="0.70000000000000095" t="0.750000000000001"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xdr:colOff>
      <xdr:row>57</xdr:row>
      <xdr:rowOff>47622</xdr:rowOff>
    </xdr:from>
    <xdr:to>
      <xdr:col>0</xdr:col>
      <xdr:colOff>3276600</xdr:colOff>
      <xdr:row>72</xdr:row>
      <xdr:rowOff>133350</xdr:rowOff>
    </xdr:to>
    <xdr:graphicFrame macro="">
      <xdr:nvGraphicFramePr>
        <xdr:cNvPr id="38" name="Chart 37">
          <a:extLst>
            <a:ext uri="{FF2B5EF4-FFF2-40B4-BE49-F238E27FC236}">
              <a16:creationId xmlns:a16="http://schemas.microsoft.com/office/drawing/2014/main" id="{00000000-0008-0000-0000-00002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3473451</xdr:colOff>
      <xdr:row>57</xdr:row>
      <xdr:rowOff>2</xdr:rowOff>
    </xdr:from>
    <xdr:to>
      <xdr:col>0</xdr:col>
      <xdr:colOff>7029451</xdr:colOff>
      <xdr:row>72</xdr:row>
      <xdr:rowOff>123825</xdr:rowOff>
    </xdr:to>
    <xdr:graphicFrame macro="">
      <xdr:nvGraphicFramePr>
        <xdr:cNvPr id="39" name="Chart 38">
          <a:extLst>
            <a:ext uri="{FF2B5EF4-FFF2-40B4-BE49-F238E27FC236}">
              <a16:creationId xmlns:a16="http://schemas.microsoft.com/office/drawing/2014/main" id="{00000000-0008-0000-0000-00002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86591</xdr:colOff>
      <xdr:row>14</xdr:row>
      <xdr:rowOff>94526</xdr:rowOff>
    </xdr:from>
    <xdr:to>
      <xdr:col>0</xdr:col>
      <xdr:colOff>4450772</xdr:colOff>
      <xdr:row>42</xdr:row>
      <xdr:rowOff>121226</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86591" y="3386366"/>
          <a:ext cx="4364181" cy="5147340"/>
          <a:chOff x="7342911" y="10500880"/>
          <a:chExt cx="4364181" cy="4721802"/>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srcRect l="40124" r="2470" b="3514"/>
          <a:stretch/>
        </xdr:blipFill>
        <xdr:spPr>
          <a:xfrm>
            <a:off x="7360228" y="10500880"/>
            <a:ext cx="4346864" cy="4721802"/>
          </a:xfrm>
          <a:prstGeom prst="rect">
            <a:avLst/>
          </a:prstGeom>
        </xdr:spPr>
      </xdr:pic>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3"/>
          <a:srcRect l="283" r="76389" b="94179"/>
          <a:stretch/>
        </xdr:blipFill>
        <xdr:spPr>
          <a:xfrm>
            <a:off x="7342911" y="10503804"/>
            <a:ext cx="1766454" cy="284884"/>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person displayName="Julia Medew" id="{54578FED-A007-4EBB-8309-9099DE84DDA9}" userId="S::jmedew@varta.org.au::4bcdc16e-dd40-4164-bc18-fd369ca6b16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5" dT="2021-09-09T04:59:43.41" personId="{54578FED-A007-4EBB-8309-9099DE84DDA9}" id="{BC14B7B3-21CF-4E5E-B07D-93F3D4D7E533}">
    <text>ReTable 2.2: Are the number of  cycles with eggs frozen included in the total number of egg retrievals or are they in addition? The numbers in the last column 'no eggs frozen per egg retrieval cycle' do not make sense. The aggregate numbers at the bottom of the columns that show the number of eggs per cycle should be taken out?</text>
  </threadedComment>
  <threadedComment ref="H36" dT="2021-09-09T04:05:31.46" personId="{54578FED-A007-4EBB-8309-9099DE84DDA9}" id="{B28AF9BF-E103-48A2-9FF5-362DE70B8496}">
    <text>I find this table confusing and am wondering if we can split the outcomes for egg freezing so its all on one side and clearly separate from outcomes for other egg collections? Also, are the no. of eggs collecetd per egg retrieval cycle averages? if so, can we make that clearer?</text>
  </threadedComment>
  <threadedComment ref="C194" dT="2021-09-09T04:06:44.83" personId="{54578FED-A007-4EBB-8309-9099DE84DDA9}" id="{81643274-D5FB-4A7B-86F6-6FD3786B3F94}">
    <text>If this is all 100% could we take the column out and just have an * explaining they all involved ICSI?</text>
  </threadedComment>
  <threadedComment ref="C218" dT="2021-09-09T04:06:10.10" personId="{54578FED-A007-4EBB-8309-9099DE84DDA9}" id="{1A40AF62-CD4D-41BA-B852-9BBBE24B9DDD}">
    <text>I'm confused by this. Can you please explain or amend?</text>
  </threadedComment>
  <threadedComment ref="C222" dT="2021-09-09T04:07:16.64" personId="{54578FED-A007-4EBB-8309-9099DE84DDA9}" id="{F80192FD-BE21-4B11-8ED4-360866F81CC8}">
    <text>Again, do we need this column? Could we include a note at the bottom instead?</text>
  </threadedComment>
</ThreadedComments>
</file>

<file path=xl/threadedComments/threadedComment2.xml><?xml version="1.0" encoding="utf-8"?>
<ThreadedComments xmlns="http://schemas.microsoft.com/office/spreadsheetml/2018/threadedcomments" xmlns:x="http://schemas.openxmlformats.org/spreadsheetml/2006/main">
  <threadedComment ref="C22" dT="2021-09-09T03:59:12.63" personId="{54578FED-A007-4EBB-8309-9099DE84DDA9}" id="{C910D7AA-5C41-445E-8431-442390D549A8}">
    <text>This seems low. Is the data correct?</text>
  </threadedComment>
  <threadedComment ref="A29" dT="2021-09-09T03:58:43.55" personId="{54578FED-A007-4EBB-8309-9099DE84DDA9}" id="{3D3833E7-E773-472A-BBF3-6F9EAF331D62}">
    <text>should this mention of FSH be deleted?</text>
  </threadedComment>
  <threadedComment ref="C47" dT="2021-09-09T03:59:32.00" personId="{54578FED-A007-4EBB-8309-9099DE84DDA9}" id="{5CC3963B-2F81-487C-ABC4-D4CB6C5DE7E9}">
    <text>Also seems low. Is it correct?</text>
  </threadedComment>
</ThreadedComments>
</file>

<file path=xl/threadedComments/threadedComment3.xml><?xml version="1.0" encoding="utf-8"?>
<ThreadedComments xmlns="http://schemas.microsoft.com/office/spreadsheetml/2018/threadedcomments" xmlns:x="http://schemas.openxmlformats.org/spreadsheetml/2006/main">
  <threadedComment ref="C11" dT="2021-09-09T04:08:10.72" personId="{54578FED-A007-4EBB-8309-9099DE84DDA9}" id="{589D0809-EF00-40FB-B433-128890255610}">
    <text>This figure doesn't seem to correlate with the 44 in table 2.4b.</text>
  </threadedComment>
  <threadedComment ref="E14" dT="2021-09-09T04:01:22.80" personId="{54578FED-A007-4EBB-8309-9099DE84DDA9}" id="{B16088A7-9B61-44C8-932D-209B273C57F3}">
    <text>This is significantly down from last year when we reported 1792 recipients. Is it right?</text>
  </threadedComment>
</ThreadedComments>
</file>

<file path=xl/threadedComments/threadedComment4.xml><?xml version="1.0" encoding="utf-8"?>
<ThreadedComments xmlns="http://schemas.microsoft.com/office/spreadsheetml/2018/threadedcomments" xmlns:x="http://schemas.openxmlformats.org/spreadsheetml/2006/main">
  <threadedComment ref="N13" dT="2021-09-09T04:10:28.47" personId="{54578FED-A007-4EBB-8309-9099DE84DDA9}" id="{86B7805A-5D2C-4FCE-BC1D-DF65352C62A4}">
    <text>This is a big jump from last year. Is it correct?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49995422223578601"/>
    <pageSetUpPr fitToPage="1"/>
  </sheetPr>
  <dimension ref="A1:L85"/>
  <sheetViews>
    <sheetView showGridLines="0" topLeftCell="A46" workbookViewId="0">
      <selection activeCell="A84" sqref="A84"/>
    </sheetView>
  </sheetViews>
  <sheetFormatPr defaultColWidth="8.6640625" defaultRowHeight="14.4" x14ac:dyDescent="0.3"/>
  <cols>
    <col min="1" max="1" width="139.33203125" customWidth="1"/>
    <col min="2" max="2" width="61.44140625" customWidth="1"/>
    <col min="3" max="3" width="29.6640625" customWidth="1"/>
    <col min="5" max="5" width="7" bestFit="1" customWidth="1"/>
    <col min="6" max="6" width="6.6640625" bestFit="1" customWidth="1"/>
    <col min="7" max="8" width="6.33203125" bestFit="1" customWidth="1"/>
    <col min="9" max="10" width="6.44140625" bestFit="1" customWidth="1"/>
    <col min="11" max="12" width="6.33203125" bestFit="1" customWidth="1"/>
  </cols>
  <sheetData>
    <row r="1" spans="1:7" x14ac:dyDescent="0.3">
      <c r="A1" s="1" t="s">
        <v>0</v>
      </c>
    </row>
    <row r="2" spans="1:7" x14ac:dyDescent="0.3">
      <c r="A2" s="1"/>
    </row>
    <row r="3" spans="1:7" ht="28.8" x14ac:dyDescent="0.3">
      <c r="A3" s="1" t="s">
        <v>1</v>
      </c>
    </row>
    <row r="4" spans="1:7" x14ac:dyDescent="0.3">
      <c r="A4" s="1"/>
    </row>
    <row r="5" spans="1:7" x14ac:dyDescent="0.3">
      <c r="A5" t="s">
        <v>2</v>
      </c>
      <c r="B5" s="1"/>
      <c r="D5" s="1"/>
      <c r="E5" s="1"/>
      <c r="F5" s="1"/>
      <c r="G5" s="1"/>
    </row>
    <row r="6" spans="1:7" x14ac:dyDescent="0.3">
      <c r="A6" t="s">
        <v>3</v>
      </c>
      <c r="B6" s="1"/>
      <c r="D6" s="1"/>
      <c r="E6" s="1"/>
      <c r="F6" s="1"/>
      <c r="G6" s="1"/>
    </row>
    <row r="7" spans="1:7" x14ac:dyDescent="0.3">
      <c r="A7" t="s">
        <v>4</v>
      </c>
      <c r="B7" s="1"/>
      <c r="D7" s="1"/>
      <c r="E7" s="1"/>
      <c r="F7" s="1"/>
      <c r="G7" s="1"/>
    </row>
    <row r="8" spans="1:7" x14ac:dyDescent="0.3">
      <c r="A8" t="s">
        <v>5</v>
      </c>
    </row>
    <row r="9" spans="1:7" x14ac:dyDescent="0.3">
      <c r="A9" t="s">
        <v>6</v>
      </c>
    </row>
    <row r="10" spans="1:7" x14ac:dyDescent="0.3">
      <c r="A10" t="s">
        <v>7</v>
      </c>
    </row>
    <row r="12" spans="1:7" ht="43.2" x14ac:dyDescent="0.3">
      <c r="A12" s="1" t="s">
        <v>8</v>
      </c>
    </row>
    <row r="13" spans="1:7" x14ac:dyDescent="0.3">
      <c r="A13" s="1"/>
      <c r="B13" s="1"/>
      <c r="D13" s="1"/>
      <c r="E13" s="1"/>
      <c r="F13" s="1"/>
      <c r="G13" s="1"/>
    </row>
    <row r="14" spans="1:7" ht="28.8" x14ac:dyDescent="0.3">
      <c r="A14" s="1" t="s">
        <v>9</v>
      </c>
      <c r="B14" s="18"/>
    </row>
    <row r="20" spans="2:2" x14ac:dyDescent="0.3">
      <c r="B20" s="46" t="s">
        <v>10</v>
      </c>
    </row>
    <row r="21" spans="2:2" x14ac:dyDescent="0.3">
      <c r="B21" s="46"/>
    </row>
    <row r="22" spans="2:2" x14ac:dyDescent="0.3">
      <c r="B22" s="46"/>
    </row>
    <row r="23" spans="2:2" x14ac:dyDescent="0.3">
      <c r="B23" s="46"/>
    </row>
    <row r="24" spans="2:2" x14ac:dyDescent="0.3">
      <c r="B24" s="46"/>
    </row>
    <row r="25" spans="2:2" x14ac:dyDescent="0.3">
      <c r="B25" s="46"/>
    </row>
    <row r="26" spans="2:2" x14ac:dyDescent="0.3">
      <c r="B26" s="46"/>
    </row>
    <row r="27" spans="2:2" x14ac:dyDescent="0.3">
      <c r="B27" s="46"/>
    </row>
    <row r="44" spans="1:12" x14ac:dyDescent="0.3">
      <c r="A44" s="21"/>
      <c r="D44" s="25" t="s">
        <v>11</v>
      </c>
      <c r="E44" s="26"/>
      <c r="F44" s="26"/>
      <c r="G44" s="26"/>
      <c r="H44" s="26"/>
      <c r="I44" s="26"/>
      <c r="J44" s="26"/>
      <c r="K44" s="26"/>
      <c r="L44" s="7"/>
    </row>
    <row r="45" spans="1:12" ht="57.6" x14ac:dyDescent="0.3">
      <c r="A45" s="6" t="s">
        <v>12</v>
      </c>
      <c r="B45" s="45" t="s">
        <v>13</v>
      </c>
      <c r="D45" s="8"/>
      <c r="E45" s="27" t="s">
        <v>14</v>
      </c>
      <c r="F45" s="27" t="s">
        <v>15</v>
      </c>
      <c r="G45" s="27" t="s">
        <v>16</v>
      </c>
      <c r="H45" s="27" t="s">
        <v>17</v>
      </c>
      <c r="I45" s="27" t="s">
        <v>18</v>
      </c>
      <c r="J45" s="27" t="s">
        <v>19</v>
      </c>
      <c r="K45" s="27" t="s">
        <v>20</v>
      </c>
      <c r="L45" s="27" t="s">
        <v>21</v>
      </c>
    </row>
    <row r="46" spans="1:12" ht="43.2" x14ac:dyDescent="0.3">
      <c r="A46" s="6" t="s">
        <v>22</v>
      </c>
      <c r="B46" s="45"/>
      <c r="D46" s="9" t="s">
        <v>23</v>
      </c>
      <c r="E46" s="27">
        <v>9262</v>
      </c>
      <c r="F46" s="27">
        <v>9525</v>
      </c>
      <c r="G46" s="28">
        <v>9685</v>
      </c>
      <c r="H46" s="29">
        <v>10252</v>
      </c>
      <c r="I46" s="30">
        <v>10598</v>
      </c>
      <c r="J46" s="31">
        <v>11113</v>
      </c>
      <c r="K46" s="31">
        <v>11308</v>
      </c>
      <c r="L46" s="31"/>
    </row>
    <row r="47" spans="1:12" ht="57.6" x14ac:dyDescent="0.3">
      <c r="A47" s="6" t="s">
        <v>24</v>
      </c>
      <c r="B47" s="45"/>
      <c r="D47" s="8" t="s">
        <v>25</v>
      </c>
      <c r="E47" s="32">
        <v>36.568775642409847</v>
      </c>
      <c r="F47" s="32">
        <v>35.968503937007874</v>
      </c>
      <c r="G47" s="32">
        <v>36.293236964377904</v>
      </c>
      <c r="H47" s="32">
        <f>H50/H46*100</f>
        <v>36.041747951619193</v>
      </c>
      <c r="I47" s="33">
        <f>I50/I46*100</f>
        <v>36.733345914323458</v>
      </c>
      <c r="J47" s="33">
        <f>J50/J46*100</f>
        <v>37.478628633132367</v>
      </c>
      <c r="K47" s="33">
        <f>K50/K46*100</f>
        <v>37.584011319419879</v>
      </c>
      <c r="L47" s="33"/>
    </row>
    <row r="48" spans="1:12" x14ac:dyDescent="0.3">
      <c r="D48" s="8" t="s">
        <v>26</v>
      </c>
      <c r="E48" s="32">
        <v>38.004750593824227</v>
      </c>
      <c r="F48" s="32">
        <v>37.637795275590555</v>
      </c>
      <c r="G48" s="32">
        <v>36.375838926174495</v>
      </c>
      <c r="H48" s="32">
        <f>H51/H46*100</f>
        <v>36.656262192742879</v>
      </c>
      <c r="I48" s="33">
        <f>I51/I46*100</f>
        <v>35.667107001321</v>
      </c>
      <c r="J48" s="33">
        <f>J51/J46*100</f>
        <v>35.579951408260598</v>
      </c>
      <c r="K48" s="33">
        <f>K51/K46*100</f>
        <v>35.682702511496281</v>
      </c>
      <c r="L48" s="33"/>
    </row>
    <row r="49" spans="1:12" x14ac:dyDescent="0.3">
      <c r="A49" t="s">
        <v>27</v>
      </c>
      <c r="D49" s="8" t="s">
        <v>28</v>
      </c>
      <c r="E49" s="32">
        <v>25.426473763765927</v>
      </c>
      <c r="F49" s="32">
        <v>26.393700787401574</v>
      </c>
      <c r="G49" s="32">
        <v>27.330924109447601</v>
      </c>
      <c r="H49" s="32">
        <f>H52/H46*100</f>
        <v>27.301989855637927</v>
      </c>
      <c r="I49" s="33">
        <f>I52/I46*100</f>
        <v>27.599547084355542</v>
      </c>
      <c r="J49" s="33">
        <f>J52/J46*100</f>
        <v>26.941419958607039</v>
      </c>
      <c r="K49" s="33">
        <f>K52/K46*100</f>
        <v>26.733286169083836</v>
      </c>
      <c r="L49" s="33"/>
    </row>
    <row r="50" spans="1:12" x14ac:dyDescent="0.3">
      <c r="A50" t="s">
        <v>29</v>
      </c>
      <c r="D50" s="8" t="s">
        <v>25</v>
      </c>
      <c r="E50" s="34">
        <v>3387</v>
      </c>
      <c r="F50" s="34">
        <v>3426</v>
      </c>
      <c r="G50" s="35">
        <v>3515</v>
      </c>
      <c r="H50" s="35">
        <v>3695</v>
      </c>
      <c r="I50" s="35">
        <v>3893</v>
      </c>
      <c r="J50" s="35">
        <v>4165</v>
      </c>
      <c r="K50" s="35">
        <v>4250</v>
      </c>
      <c r="L50" s="35"/>
    </row>
    <row r="51" spans="1:12" x14ac:dyDescent="0.3">
      <c r="A51" t="s">
        <v>30</v>
      </c>
      <c r="D51" s="8" t="s">
        <v>26</v>
      </c>
      <c r="E51" s="34">
        <v>3520</v>
      </c>
      <c r="F51" s="34">
        <v>3585</v>
      </c>
      <c r="G51" s="35">
        <v>3523</v>
      </c>
      <c r="H51" s="35">
        <v>3758</v>
      </c>
      <c r="I51" s="35">
        <v>3780</v>
      </c>
      <c r="J51" s="35">
        <v>3954</v>
      </c>
      <c r="K51" s="35">
        <v>4035</v>
      </c>
      <c r="L51" s="35"/>
    </row>
    <row r="52" spans="1:12" x14ac:dyDescent="0.3">
      <c r="A52" t="s">
        <v>31</v>
      </c>
      <c r="D52" s="8" t="s">
        <v>28</v>
      </c>
      <c r="E52" s="34">
        <v>2355</v>
      </c>
      <c r="F52" s="34">
        <v>2514</v>
      </c>
      <c r="G52" s="35">
        <v>2647</v>
      </c>
      <c r="H52" s="35">
        <v>2799</v>
      </c>
      <c r="I52" s="35">
        <v>2925</v>
      </c>
      <c r="J52" s="35">
        <v>2994</v>
      </c>
      <c r="K52" s="35">
        <v>3023</v>
      </c>
      <c r="L52" s="35"/>
    </row>
    <row r="53" spans="1:12" x14ac:dyDescent="0.3">
      <c r="A53" t="s">
        <v>32</v>
      </c>
      <c r="D53" s="8"/>
      <c r="E53" s="8"/>
      <c r="F53" s="8"/>
      <c r="G53" s="10"/>
      <c r="H53" s="11"/>
      <c r="I53" s="8"/>
      <c r="J53" s="8"/>
      <c r="K53" s="7"/>
      <c r="L53" s="7"/>
    </row>
    <row r="54" spans="1:12" x14ac:dyDescent="0.3">
      <c r="A54" t="s">
        <v>33</v>
      </c>
      <c r="D54" s="9" t="s">
        <v>34</v>
      </c>
      <c r="E54" s="27">
        <v>17687</v>
      </c>
      <c r="F54" s="27">
        <v>18530</v>
      </c>
      <c r="G54" s="27">
        <v>18057</v>
      </c>
      <c r="H54" s="36">
        <f>SUM(H56:H61)</f>
        <v>19361</v>
      </c>
      <c r="I54" s="36">
        <f>SUM(I56:I61)</f>
        <v>19847</v>
      </c>
      <c r="J54" s="36">
        <v>20632</v>
      </c>
      <c r="K54" s="36">
        <v>20569</v>
      </c>
      <c r="L54" s="36"/>
    </row>
    <row r="55" spans="1:12" x14ac:dyDescent="0.3">
      <c r="A55" t="s">
        <v>35</v>
      </c>
      <c r="D55" s="8"/>
      <c r="E55" s="34"/>
      <c r="F55" s="34"/>
      <c r="G55" s="37"/>
      <c r="H55" s="34"/>
      <c r="I55" s="38"/>
      <c r="J55" s="12"/>
      <c r="K55" s="7"/>
      <c r="L55" s="7"/>
    </row>
    <row r="56" spans="1:12" x14ac:dyDescent="0.3">
      <c r="A56" t="s">
        <v>36</v>
      </c>
      <c r="D56" s="13" t="s">
        <v>37</v>
      </c>
      <c r="E56" s="34">
        <v>11068</v>
      </c>
      <c r="F56" s="34">
        <v>10854</v>
      </c>
      <c r="G56" s="35">
        <v>10655</v>
      </c>
      <c r="H56" s="35">
        <v>11489</v>
      </c>
      <c r="I56" s="35">
        <v>11455</v>
      </c>
      <c r="J56" s="35">
        <v>11889</v>
      </c>
      <c r="K56" s="35">
        <v>11772</v>
      </c>
      <c r="L56" s="35"/>
    </row>
    <row r="57" spans="1:12" x14ac:dyDescent="0.3">
      <c r="A57" s="39"/>
      <c r="B57" s="39"/>
      <c r="D57" s="13" t="s">
        <v>38</v>
      </c>
      <c r="E57" s="34">
        <v>6425</v>
      </c>
      <c r="F57" s="34">
        <v>6364</v>
      </c>
      <c r="G57" s="35">
        <v>6417</v>
      </c>
      <c r="H57" s="40">
        <v>6916</v>
      </c>
      <c r="I57" s="40">
        <v>7212</v>
      </c>
      <c r="J57" s="35">
        <v>7255</v>
      </c>
      <c r="K57" s="35">
        <v>7115</v>
      </c>
      <c r="L57" s="35"/>
    </row>
    <row r="58" spans="1:12" x14ac:dyDescent="0.3">
      <c r="B58" s="45" t="s">
        <v>39</v>
      </c>
      <c r="D58" s="13"/>
      <c r="E58" s="34"/>
      <c r="F58" s="34"/>
      <c r="G58" s="35"/>
      <c r="H58" s="40"/>
      <c r="I58" s="40"/>
      <c r="J58" s="35"/>
      <c r="K58" s="35"/>
      <c r="L58" s="35"/>
    </row>
    <row r="59" spans="1:12" x14ac:dyDescent="0.3">
      <c r="B59" s="45"/>
      <c r="D59" s="13" t="s">
        <v>40</v>
      </c>
      <c r="E59" s="34"/>
      <c r="F59" s="34">
        <v>1133</v>
      </c>
      <c r="G59" s="35">
        <v>728</v>
      </c>
      <c r="H59" s="41">
        <v>611</v>
      </c>
      <c r="I59" s="41">
        <v>842</v>
      </c>
      <c r="J59" s="35">
        <v>972</v>
      </c>
      <c r="K59" s="35">
        <v>1088</v>
      </c>
      <c r="L59" s="35"/>
    </row>
    <row r="60" spans="1:12" x14ac:dyDescent="0.3">
      <c r="B60" s="45"/>
      <c r="D60" s="13" t="s">
        <v>41</v>
      </c>
      <c r="E60" s="34">
        <v>136</v>
      </c>
      <c r="F60" s="34">
        <v>167</v>
      </c>
      <c r="G60" s="35">
        <v>214</v>
      </c>
      <c r="H60" s="42">
        <v>275</v>
      </c>
      <c r="I60" s="35">
        <v>283</v>
      </c>
      <c r="J60" s="35">
        <v>471</v>
      </c>
      <c r="K60" s="35">
        <v>555</v>
      </c>
      <c r="L60" s="35"/>
    </row>
    <row r="61" spans="1:12" x14ac:dyDescent="0.3">
      <c r="D61" s="13" t="s">
        <v>42</v>
      </c>
      <c r="E61" s="34">
        <v>58</v>
      </c>
      <c r="F61" s="34">
        <v>12</v>
      </c>
      <c r="G61" s="34">
        <v>43</v>
      </c>
      <c r="H61" s="42">
        <v>70</v>
      </c>
      <c r="I61" s="40">
        <v>55</v>
      </c>
      <c r="J61" s="35">
        <v>45</v>
      </c>
      <c r="K61" s="35">
        <v>39</v>
      </c>
      <c r="L61" s="35"/>
    </row>
    <row r="62" spans="1:12" x14ac:dyDescent="0.3">
      <c r="D62" s="8"/>
      <c r="E62" s="8"/>
      <c r="F62" s="8"/>
      <c r="G62" s="8"/>
      <c r="H62" s="8"/>
      <c r="I62" s="8"/>
      <c r="J62" s="8"/>
      <c r="K62" s="7"/>
      <c r="L62" s="7"/>
    </row>
    <row r="63" spans="1:12" x14ac:dyDescent="0.3">
      <c r="D63" s="8"/>
      <c r="E63" s="8"/>
      <c r="F63" s="8"/>
      <c r="G63" s="8"/>
      <c r="H63" s="8"/>
      <c r="I63" s="8"/>
      <c r="J63" s="8"/>
      <c r="K63" s="7"/>
      <c r="L63" s="7"/>
    </row>
    <row r="64" spans="1:12" x14ac:dyDescent="0.3">
      <c r="D64" s="8" t="s">
        <v>43</v>
      </c>
      <c r="E64" s="8"/>
      <c r="F64" s="8"/>
      <c r="G64" s="8"/>
      <c r="H64" s="8"/>
      <c r="I64" s="8"/>
      <c r="J64" s="8"/>
      <c r="K64" s="7"/>
      <c r="L64" s="7"/>
    </row>
    <row r="65" spans="1:12" x14ac:dyDescent="0.3">
      <c r="D65" s="8" t="s">
        <v>44</v>
      </c>
      <c r="E65" s="8"/>
      <c r="F65" s="8"/>
      <c r="G65" s="8"/>
      <c r="H65" s="14"/>
      <c r="I65" s="14"/>
      <c r="J65" s="8"/>
      <c r="K65" s="7"/>
      <c r="L65" s="7"/>
    </row>
    <row r="66" spans="1:12" x14ac:dyDescent="0.3">
      <c r="D66" s="8" t="s">
        <v>45</v>
      </c>
      <c r="E66" s="8"/>
      <c r="F66" s="8"/>
      <c r="G66" s="8"/>
      <c r="H66" s="8"/>
      <c r="I66" s="8"/>
      <c r="J66" s="8"/>
      <c r="K66" s="7"/>
      <c r="L66" s="7"/>
    </row>
    <row r="67" spans="1:12" x14ac:dyDescent="0.3">
      <c r="D67" s="8" t="s">
        <v>46</v>
      </c>
      <c r="E67" s="8"/>
      <c r="F67" s="8"/>
      <c r="G67" s="8"/>
      <c r="H67" s="8"/>
      <c r="I67" s="8"/>
      <c r="J67" s="8"/>
      <c r="K67" s="7"/>
      <c r="L67" s="7"/>
    </row>
    <row r="74" spans="1:12" ht="21" customHeight="1" x14ac:dyDescent="0.3">
      <c r="A74" t="s">
        <v>47</v>
      </c>
      <c r="B74" s="20" t="s">
        <v>48</v>
      </c>
    </row>
    <row r="75" spans="1:12" x14ac:dyDescent="0.3">
      <c r="A75" s="43"/>
      <c r="B75" s="43"/>
    </row>
    <row r="76" spans="1:12" x14ac:dyDescent="0.3">
      <c r="A76" s="17" t="s">
        <v>49</v>
      </c>
    </row>
    <row r="78" spans="1:12" ht="18" x14ac:dyDescent="0.35">
      <c r="A78" s="15" t="s">
        <v>50</v>
      </c>
    </row>
    <row r="79" spans="1:12" x14ac:dyDescent="0.3">
      <c r="A79" s="16" t="s">
        <v>51</v>
      </c>
    </row>
    <row r="80" spans="1:12" x14ac:dyDescent="0.3">
      <c r="A80" s="16" t="s">
        <v>52</v>
      </c>
    </row>
    <row r="81" spans="1:1" x14ac:dyDescent="0.3">
      <c r="A81" s="16" t="s">
        <v>53</v>
      </c>
    </row>
    <row r="82" spans="1:1" x14ac:dyDescent="0.3">
      <c r="A82" s="16" t="s">
        <v>54</v>
      </c>
    </row>
    <row r="83" spans="1:1" ht="12.75" customHeight="1" x14ac:dyDescent="0.3">
      <c r="A83" s="19" t="s">
        <v>55</v>
      </c>
    </row>
    <row r="84" spans="1:1" ht="28.8" x14ac:dyDescent="0.3">
      <c r="A84" s="19" t="s">
        <v>56</v>
      </c>
    </row>
    <row r="85" spans="1:1" x14ac:dyDescent="0.3">
      <c r="A85" s="16" t="s">
        <v>57</v>
      </c>
    </row>
  </sheetData>
  <mergeCells count="3">
    <mergeCell ref="B45:B47"/>
    <mergeCell ref="B20:B27"/>
    <mergeCell ref="B58:B60"/>
  </mergeCells>
  <pageMargins left="0.7" right="0.7" top="0.75" bottom="0.75" header="0.3" footer="0.3"/>
  <pageSetup paperSize="8"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B97DA-46C1-4030-A057-2898C9AFE882}">
  <dimension ref="A1:F24"/>
  <sheetViews>
    <sheetView workbookViewId="0">
      <selection activeCell="G14" sqref="G14"/>
    </sheetView>
  </sheetViews>
  <sheetFormatPr defaultRowHeight="14.4" x14ac:dyDescent="0.3"/>
  <cols>
    <col min="1" max="1" width="14.44140625" customWidth="1"/>
    <col min="2" max="2" width="15" customWidth="1"/>
    <col min="3" max="3" width="14.109375" customWidth="1"/>
    <col min="4" max="4" width="13.88671875" customWidth="1"/>
    <col min="5" max="5" width="14.21875" customWidth="1"/>
  </cols>
  <sheetData>
    <row r="1" spans="1:5" ht="19.8" x14ac:dyDescent="0.4">
      <c r="A1" s="240" t="s">
        <v>319</v>
      </c>
    </row>
    <row r="3" spans="1:5" x14ac:dyDescent="0.3">
      <c r="A3" s="239"/>
    </row>
    <row r="4" spans="1:5" ht="15" thickBot="1" x14ac:dyDescent="0.35">
      <c r="A4" s="239" t="s">
        <v>312</v>
      </c>
    </row>
    <row r="5" spans="1:5" ht="87" thickBot="1" x14ac:dyDescent="0.35">
      <c r="A5" s="241" t="s">
        <v>313</v>
      </c>
      <c r="B5" s="242" t="s">
        <v>314</v>
      </c>
      <c r="C5" s="242" t="s">
        <v>315</v>
      </c>
      <c r="D5" s="242" t="s">
        <v>316</v>
      </c>
      <c r="E5" s="242" t="s">
        <v>317</v>
      </c>
    </row>
    <row r="6" spans="1:5" ht="72.599999999999994" thickBot="1" x14ac:dyDescent="0.35">
      <c r="A6" s="243" t="s">
        <v>318</v>
      </c>
      <c r="B6" s="244">
        <v>547</v>
      </c>
      <c r="C6" s="244">
        <v>94</v>
      </c>
      <c r="D6" s="244">
        <v>32</v>
      </c>
      <c r="E6" s="244">
        <v>673</v>
      </c>
    </row>
    <row r="8" spans="1:5" x14ac:dyDescent="0.3">
      <c r="A8" s="248" t="s">
        <v>327</v>
      </c>
      <c r="B8" s="248"/>
    </row>
    <row r="9" spans="1:5" x14ac:dyDescent="0.3">
      <c r="A9" s="249"/>
    </row>
    <row r="10" spans="1:5" x14ac:dyDescent="0.3">
      <c r="A10" s="250" t="s">
        <v>328</v>
      </c>
      <c r="B10" s="251"/>
      <c r="C10" s="251"/>
      <c r="D10" s="252"/>
      <c r="E10" s="24">
        <v>71</v>
      </c>
    </row>
    <row r="12" spans="1:5" ht="15" thickBot="1" x14ac:dyDescent="0.35">
      <c r="A12" s="239" t="s">
        <v>320</v>
      </c>
    </row>
    <row r="13" spans="1:5" ht="43.8" thickBot="1" x14ac:dyDescent="0.35">
      <c r="A13" s="241" t="s">
        <v>321</v>
      </c>
      <c r="B13" s="242" t="s">
        <v>322</v>
      </c>
      <c r="C13" s="242" t="s">
        <v>323</v>
      </c>
      <c r="D13" s="242" t="s">
        <v>317</v>
      </c>
    </row>
    <row r="14" spans="1:5" ht="29.4" thickBot="1" x14ac:dyDescent="0.35">
      <c r="A14" s="243" t="s">
        <v>324</v>
      </c>
      <c r="B14" s="244">
        <v>149</v>
      </c>
      <c r="C14" s="244">
        <v>130</v>
      </c>
      <c r="D14" s="244">
        <v>279</v>
      </c>
    </row>
    <row r="15" spans="1:5" ht="29.4" thickBot="1" x14ac:dyDescent="0.35">
      <c r="A15" s="245" t="s">
        <v>325</v>
      </c>
      <c r="B15" s="246">
        <v>2140</v>
      </c>
      <c r="C15" s="246">
        <v>2235</v>
      </c>
      <c r="D15" s="246">
        <v>4375</v>
      </c>
    </row>
    <row r="16" spans="1:5" x14ac:dyDescent="0.3">
      <c r="A16" s="247" t="s">
        <v>326</v>
      </c>
    </row>
    <row r="18" spans="1:6" ht="15" thickBot="1" x14ac:dyDescent="0.35">
      <c r="A18" s="253" t="s">
        <v>329</v>
      </c>
      <c r="B18" s="254"/>
      <c r="C18" s="254"/>
      <c r="D18" s="254"/>
    </row>
    <row r="19" spans="1:6" ht="43.8" thickBot="1" x14ac:dyDescent="0.35">
      <c r="A19" s="255" t="s">
        <v>330</v>
      </c>
      <c r="B19" s="256" t="s">
        <v>331</v>
      </c>
      <c r="C19" s="256" t="s">
        <v>332</v>
      </c>
      <c r="D19" s="256" t="s">
        <v>333</v>
      </c>
    </row>
    <row r="20" spans="1:6" ht="29.4" thickBot="1" x14ac:dyDescent="0.35">
      <c r="A20" s="257" t="s">
        <v>334</v>
      </c>
      <c r="B20" s="258">
        <v>4375</v>
      </c>
      <c r="C20" s="258">
        <v>12244</v>
      </c>
      <c r="D20" s="258">
        <v>15505</v>
      </c>
    </row>
    <row r="22" spans="1:6" x14ac:dyDescent="0.3">
      <c r="A22" s="259" t="s">
        <v>335</v>
      </c>
      <c r="B22" s="259"/>
    </row>
    <row r="24" spans="1:6" x14ac:dyDescent="0.3">
      <c r="A24" s="250" t="s">
        <v>336</v>
      </c>
      <c r="B24" s="251"/>
      <c r="C24" s="251"/>
      <c r="D24" s="251"/>
      <c r="E24" s="252"/>
      <c r="F24" s="24">
        <v>94</v>
      </c>
    </row>
  </sheetData>
  <mergeCells count="4">
    <mergeCell ref="A8:B8"/>
    <mergeCell ref="A10:D10"/>
    <mergeCell ref="A22:B22"/>
    <mergeCell ref="A24:E2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FB5F6-DEAD-4374-9CE4-7213ECD57FCB}">
  <dimension ref="A1:F33"/>
  <sheetViews>
    <sheetView workbookViewId="0">
      <selection activeCell="H19" sqref="H19"/>
    </sheetView>
  </sheetViews>
  <sheetFormatPr defaultRowHeight="14.4" x14ac:dyDescent="0.3"/>
  <cols>
    <col min="1" max="1" width="22.6640625" customWidth="1"/>
    <col min="2" max="2" width="12.5546875" customWidth="1"/>
    <col min="3" max="3" width="10.21875" customWidth="1"/>
    <col min="4" max="4" width="10.44140625" customWidth="1"/>
    <col min="5" max="5" width="11.21875" customWidth="1"/>
  </cols>
  <sheetData>
    <row r="1" spans="1:6" ht="18" x14ac:dyDescent="0.35">
      <c r="A1" s="322" t="s">
        <v>359</v>
      </c>
      <c r="B1" s="322"/>
    </row>
    <row r="4" spans="1:6" ht="15.6" x14ac:dyDescent="0.3">
      <c r="A4" s="299" t="s">
        <v>339</v>
      </c>
      <c r="B4" s="300" t="s">
        <v>340</v>
      </c>
      <c r="C4" s="300"/>
      <c r="D4" s="300" t="s">
        <v>341</v>
      </c>
      <c r="E4" s="301"/>
      <c r="F4" s="296"/>
    </row>
    <row r="5" spans="1:6" ht="15.6" x14ac:dyDescent="0.3">
      <c r="A5" s="302"/>
      <c r="B5" s="303" t="s">
        <v>342</v>
      </c>
      <c r="C5" s="303"/>
      <c r="D5" s="303" t="s">
        <v>343</v>
      </c>
      <c r="E5" s="304"/>
      <c r="F5" s="296"/>
    </row>
    <row r="6" spans="1:6" ht="15.6" x14ac:dyDescent="0.3">
      <c r="A6" s="297"/>
      <c r="B6" s="305" t="s">
        <v>344</v>
      </c>
      <c r="C6" s="305" t="s">
        <v>345</v>
      </c>
      <c r="D6" s="305" t="s">
        <v>344</v>
      </c>
      <c r="E6" s="305" t="s">
        <v>345</v>
      </c>
      <c r="F6" s="296"/>
    </row>
    <row r="7" spans="1:6" ht="15.6" x14ac:dyDescent="0.3">
      <c r="A7" s="306" t="s">
        <v>346</v>
      </c>
      <c r="B7" s="307">
        <v>86</v>
      </c>
      <c r="C7" s="308">
        <v>47</v>
      </c>
      <c r="D7" s="307">
        <v>35</v>
      </c>
      <c r="E7" s="308">
        <v>0</v>
      </c>
      <c r="F7" s="296"/>
    </row>
    <row r="8" spans="1:6" ht="25.8" customHeight="1" x14ac:dyDescent="0.3">
      <c r="A8" s="309" t="s">
        <v>357</v>
      </c>
      <c r="B8" s="310"/>
      <c r="C8" s="310"/>
      <c r="D8" s="311"/>
      <c r="E8" s="312"/>
      <c r="F8" s="296"/>
    </row>
    <row r="9" spans="1:6" ht="31.2" x14ac:dyDescent="0.3">
      <c r="A9" s="313" t="s">
        <v>347</v>
      </c>
      <c r="B9" s="314">
        <v>43</v>
      </c>
      <c r="C9" s="315">
        <v>19</v>
      </c>
      <c r="D9" s="314">
        <v>18</v>
      </c>
      <c r="E9" s="316" t="s">
        <v>348</v>
      </c>
      <c r="F9" s="296"/>
    </row>
    <row r="10" spans="1:6" ht="15.6" x14ac:dyDescent="0.3">
      <c r="A10" s="317" t="s">
        <v>349</v>
      </c>
      <c r="B10" s="318">
        <v>36</v>
      </c>
      <c r="C10" s="316">
        <v>18</v>
      </c>
      <c r="D10" s="318">
        <v>18</v>
      </c>
      <c r="E10" s="316" t="s">
        <v>348</v>
      </c>
      <c r="F10" s="296"/>
    </row>
    <row r="11" spans="1:6" ht="15.6" x14ac:dyDescent="0.3">
      <c r="A11" s="317" t="s">
        <v>350</v>
      </c>
      <c r="B11" s="318">
        <v>5</v>
      </c>
      <c r="C11" s="316" t="s">
        <v>348</v>
      </c>
      <c r="D11" s="318" t="s">
        <v>348</v>
      </c>
      <c r="E11" s="316" t="s">
        <v>348</v>
      </c>
      <c r="F11" s="296"/>
    </row>
    <row r="12" spans="1:6" ht="31.2" x14ac:dyDescent="0.3">
      <c r="A12" s="317" t="s">
        <v>351</v>
      </c>
      <c r="B12" s="318" t="s">
        <v>348</v>
      </c>
      <c r="C12" s="316" t="s">
        <v>348</v>
      </c>
      <c r="D12" s="318" t="s">
        <v>348</v>
      </c>
      <c r="E12" s="316" t="s">
        <v>348</v>
      </c>
      <c r="F12" s="296"/>
    </row>
    <row r="13" spans="1:6" ht="15.6" x14ac:dyDescent="0.3">
      <c r="A13" s="254" t="s">
        <v>358</v>
      </c>
      <c r="B13" s="318">
        <v>1</v>
      </c>
      <c r="C13" s="316">
        <v>1</v>
      </c>
      <c r="D13" s="318" t="s">
        <v>348</v>
      </c>
      <c r="E13" s="316" t="s">
        <v>348</v>
      </c>
      <c r="F13" s="296"/>
    </row>
    <row r="14" spans="1:6" ht="15.6" x14ac:dyDescent="0.3">
      <c r="A14" s="317"/>
      <c r="B14" s="318"/>
      <c r="C14" s="316"/>
      <c r="D14" s="318"/>
      <c r="E14" s="316"/>
      <c r="F14" s="296"/>
    </row>
    <row r="15" spans="1:6" ht="15.6" x14ac:dyDescent="0.3">
      <c r="A15" s="313" t="s">
        <v>352</v>
      </c>
      <c r="B15" s="314">
        <v>10</v>
      </c>
      <c r="C15" s="315">
        <v>3</v>
      </c>
      <c r="D15" s="314">
        <v>17</v>
      </c>
      <c r="E15" s="315" t="s">
        <v>348</v>
      </c>
      <c r="F15" s="296"/>
    </row>
    <row r="16" spans="1:6" ht="15.6" x14ac:dyDescent="0.3">
      <c r="A16" s="317" t="s">
        <v>349</v>
      </c>
      <c r="B16" s="318">
        <v>6</v>
      </c>
      <c r="C16" s="316">
        <v>2</v>
      </c>
      <c r="D16" s="318">
        <v>17</v>
      </c>
      <c r="E16" s="316" t="s">
        <v>348</v>
      </c>
      <c r="F16" s="296"/>
    </row>
    <row r="17" spans="1:6" ht="15.6" x14ac:dyDescent="0.3">
      <c r="A17" s="317" t="s">
        <v>350</v>
      </c>
      <c r="B17" s="318">
        <v>2</v>
      </c>
      <c r="C17" s="316">
        <v>1</v>
      </c>
      <c r="D17" s="318" t="s">
        <v>348</v>
      </c>
      <c r="E17" s="316" t="s">
        <v>348</v>
      </c>
      <c r="F17" s="296"/>
    </row>
    <row r="18" spans="1:6" ht="31.2" x14ac:dyDescent="0.3">
      <c r="A18" s="317" t="s">
        <v>351</v>
      </c>
      <c r="B18" s="318" t="s">
        <v>348</v>
      </c>
      <c r="C18" s="316" t="s">
        <v>348</v>
      </c>
      <c r="D18" s="318" t="s">
        <v>348</v>
      </c>
      <c r="E18" s="316" t="s">
        <v>348</v>
      </c>
      <c r="F18" s="296"/>
    </row>
    <row r="19" spans="1:6" ht="15.6" x14ac:dyDescent="0.3">
      <c r="A19" s="317" t="s">
        <v>353</v>
      </c>
      <c r="B19" s="318">
        <v>2</v>
      </c>
      <c r="C19" s="316" t="s">
        <v>348</v>
      </c>
      <c r="D19" s="318" t="s">
        <v>348</v>
      </c>
      <c r="E19" s="316" t="s">
        <v>348</v>
      </c>
      <c r="F19" s="296"/>
    </row>
    <row r="20" spans="1:6" ht="15.6" x14ac:dyDescent="0.3">
      <c r="A20" s="313"/>
      <c r="B20" s="319">
        <v>33</v>
      </c>
      <c r="C20" s="320">
        <v>25</v>
      </c>
      <c r="D20" s="319" t="s">
        <v>348</v>
      </c>
      <c r="E20" s="320" t="s">
        <v>348</v>
      </c>
      <c r="F20" s="298"/>
    </row>
    <row r="21" spans="1:6" ht="15.6" x14ac:dyDescent="0.3">
      <c r="A21" s="313"/>
      <c r="B21" s="319"/>
      <c r="C21" s="320"/>
      <c r="D21" s="319"/>
      <c r="E21" s="320"/>
      <c r="F21" s="298"/>
    </row>
    <row r="22" spans="1:6" ht="46.8" x14ac:dyDescent="0.3">
      <c r="A22" s="313" t="s">
        <v>354</v>
      </c>
      <c r="B22" s="319"/>
      <c r="C22" s="320"/>
      <c r="D22" s="319"/>
      <c r="E22" s="320"/>
      <c r="F22" s="298"/>
    </row>
    <row r="23" spans="1:6" ht="31.2" customHeight="1" x14ac:dyDescent="0.3">
      <c r="A23" s="321" t="s">
        <v>355</v>
      </c>
      <c r="B23" s="319"/>
      <c r="C23" s="320"/>
      <c r="D23" s="319"/>
      <c r="E23" s="320"/>
      <c r="F23" s="296"/>
    </row>
    <row r="24" spans="1:6" ht="15.6" x14ac:dyDescent="0.3">
      <c r="A24" s="321"/>
      <c r="B24" s="305"/>
      <c r="C24" s="305"/>
      <c r="D24" s="305"/>
      <c r="E24" s="305"/>
      <c r="F24" s="296"/>
    </row>
    <row r="25" spans="1:6" ht="15.6" x14ac:dyDescent="0.3">
      <c r="A25" s="317" t="s">
        <v>349</v>
      </c>
      <c r="B25" s="318">
        <v>18</v>
      </c>
      <c r="C25" s="316">
        <v>20</v>
      </c>
      <c r="D25" s="318" t="s">
        <v>348</v>
      </c>
      <c r="E25" s="316" t="s">
        <v>348</v>
      </c>
      <c r="F25" s="296"/>
    </row>
    <row r="26" spans="1:6" ht="15.6" x14ac:dyDescent="0.3">
      <c r="A26" s="317" t="s">
        <v>350</v>
      </c>
      <c r="B26" s="318">
        <v>3</v>
      </c>
      <c r="C26" s="316">
        <v>1</v>
      </c>
      <c r="D26" s="318" t="s">
        <v>348</v>
      </c>
      <c r="E26" s="316" t="s">
        <v>348</v>
      </c>
      <c r="F26" s="296"/>
    </row>
    <row r="27" spans="1:6" ht="31.2" x14ac:dyDescent="0.3">
      <c r="A27" s="317" t="s">
        <v>351</v>
      </c>
      <c r="B27" s="318">
        <v>3</v>
      </c>
      <c r="C27" s="316" t="s">
        <v>348</v>
      </c>
      <c r="D27" s="318" t="s">
        <v>348</v>
      </c>
      <c r="E27" s="316" t="s">
        <v>348</v>
      </c>
      <c r="F27" s="296"/>
    </row>
    <row r="28" spans="1:6" ht="15.6" x14ac:dyDescent="0.3">
      <c r="A28" s="317" t="s">
        <v>353</v>
      </c>
      <c r="B28" s="318">
        <v>8</v>
      </c>
      <c r="C28" s="316">
        <v>4</v>
      </c>
      <c r="D28" s="318" t="s">
        <v>348</v>
      </c>
      <c r="E28" s="316" t="s">
        <v>348</v>
      </c>
      <c r="F28" s="296"/>
    </row>
    <row r="29" spans="1:6" ht="15.6" x14ac:dyDescent="0.3">
      <c r="A29" s="296"/>
    </row>
    <row r="30" spans="1:6" ht="15.6" x14ac:dyDescent="0.3">
      <c r="A30" s="296"/>
    </row>
    <row r="32" spans="1:6" x14ac:dyDescent="0.3">
      <c r="A32" s="18"/>
    </row>
    <row r="33" spans="1:1" x14ac:dyDescent="0.3">
      <c r="A33" s="254" t="s">
        <v>356</v>
      </c>
    </row>
  </sheetData>
  <mergeCells count="12">
    <mergeCell ref="A8:C8"/>
    <mergeCell ref="B20:B23"/>
    <mergeCell ref="C20:C23"/>
    <mergeCell ref="D20:D23"/>
    <mergeCell ref="E20:E23"/>
    <mergeCell ref="F20:F22"/>
    <mergeCell ref="A23:A24"/>
    <mergeCell ref="A4:A5"/>
    <mergeCell ref="B4:C4"/>
    <mergeCell ref="D4:E4"/>
    <mergeCell ref="B5:C5"/>
    <mergeCell ref="D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278"/>
  <sheetViews>
    <sheetView showGridLines="0" tabSelected="1" topLeftCell="A137" zoomScale="90" zoomScaleNormal="90" zoomScaleSheetLayoutView="68" zoomScalePageLayoutView="150" workbookViewId="0">
      <selection activeCell="E281" sqref="E281"/>
    </sheetView>
  </sheetViews>
  <sheetFormatPr defaultColWidth="8.6640625" defaultRowHeight="13.2" x14ac:dyDescent="0.25"/>
  <cols>
    <col min="1" max="1" width="62.5546875" style="3" customWidth="1"/>
    <col min="2" max="8" width="14.44140625" style="3" customWidth="1"/>
    <col min="9" max="9" width="15.6640625" style="3" customWidth="1"/>
    <col min="10" max="10" width="17.88671875" style="3" customWidth="1"/>
    <col min="11" max="11" width="16.33203125" style="3" customWidth="1"/>
    <col min="12" max="12" width="13.33203125" style="3" customWidth="1"/>
    <col min="13" max="13" width="13.5546875" style="3" customWidth="1"/>
    <col min="14" max="14" width="14.6640625" style="3" customWidth="1"/>
    <col min="15" max="15" width="12.6640625" style="3" customWidth="1"/>
    <col min="16" max="16" width="17.33203125" style="3" customWidth="1"/>
    <col min="17" max="17" width="13.33203125" style="3" customWidth="1"/>
    <col min="18" max="16384" width="8.6640625" style="3"/>
  </cols>
  <sheetData>
    <row r="1" spans="1:38" s="4" customFormat="1" x14ac:dyDescent="0.25">
      <c r="A1" s="49" t="s">
        <v>58</v>
      </c>
    </row>
    <row r="2" spans="1:38" s="4" customFormat="1" x14ac:dyDescent="0.25">
      <c r="A2" s="49" t="s">
        <v>59</v>
      </c>
    </row>
    <row r="3" spans="1:38" s="4" customFormat="1" x14ac:dyDescent="0.25"/>
    <row r="4" spans="1:38" s="4" customFormat="1" ht="57" customHeight="1" x14ac:dyDescent="0.25">
      <c r="A4" s="66" t="s">
        <v>60</v>
      </c>
      <c r="B4" s="66"/>
      <c r="C4" s="66"/>
      <c r="D4" s="66"/>
      <c r="E4" s="66"/>
      <c r="F4" s="66"/>
    </row>
    <row r="5" spans="1:38" s="4" customFormat="1" ht="19.95" customHeight="1" x14ac:dyDescent="0.25">
      <c r="A5" s="66"/>
      <c r="B5" s="66"/>
      <c r="C5" s="66"/>
      <c r="D5" s="66"/>
      <c r="E5" s="66"/>
      <c r="F5" s="66"/>
      <c r="G5" s="66"/>
      <c r="H5" s="66"/>
    </row>
    <row r="6" spans="1:38" s="49" customFormat="1" x14ac:dyDescent="0.25">
      <c r="A6" s="49" t="s">
        <v>61</v>
      </c>
    </row>
    <row r="7" spans="1:38" s="4" customFormat="1" x14ac:dyDescent="0.25"/>
    <row r="8" spans="1:38" s="49" customFormat="1" x14ac:dyDescent="0.25">
      <c r="A8" s="49" t="s">
        <v>62</v>
      </c>
    </row>
    <row r="9" spans="1:38" s="49" customFormat="1" x14ac:dyDescent="0.25"/>
    <row r="10" spans="1:38" s="4" customFormat="1" ht="52.2" customHeight="1" x14ac:dyDescent="0.25">
      <c r="A10" s="67" t="s">
        <v>63</v>
      </c>
      <c r="B10" s="68" t="s">
        <v>64</v>
      </c>
      <c r="C10" s="69"/>
      <c r="D10" s="69"/>
      <c r="E10" s="70"/>
      <c r="F10" s="71" t="s">
        <v>65</v>
      </c>
      <c r="G10" s="71" t="s">
        <v>66</v>
      </c>
      <c r="H10" s="71" t="s">
        <v>67</v>
      </c>
      <c r="I10" s="71" t="s">
        <v>68</v>
      </c>
      <c r="J10" s="71" t="s">
        <v>69</v>
      </c>
      <c r="S10" s="72"/>
      <c r="T10" s="72"/>
      <c r="U10" s="72"/>
      <c r="V10" s="72"/>
      <c r="W10" s="72"/>
      <c r="X10" s="72"/>
      <c r="Y10" s="72"/>
      <c r="Z10" s="72"/>
      <c r="AA10" s="72"/>
      <c r="AB10" s="72"/>
      <c r="AC10" s="72"/>
      <c r="AD10" s="72"/>
      <c r="AE10" s="72"/>
      <c r="AF10" s="72"/>
      <c r="AG10" s="72"/>
      <c r="AH10" s="72"/>
      <c r="AI10" s="72"/>
      <c r="AJ10" s="72"/>
      <c r="AK10" s="72"/>
      <c r="AL10" s="72"/>
    </row>
    <row r="11" spans="1:38" s="4" customFormat="1" ht="15.6" customHeight="1" x14ac:dyDescent="0.25">
      <c r="A11" s="73"/>
      <c r="B11" s="47" t="s">
        <v>70</v>
      </c>
      <c r="C11" s="47" t="s">
        <v>71</v>
      </c>
      <c r="D11" s="47" t="s">
        <v>72</v>
      </c>
      <c r="E11" s="47" t="s">
        <v>73</v>
      </c>
      <c r="F11" s="74"/>
      <c r="G11" s="74"/>
      <c r="H11" s="74"/>
      <c r="I11" s="74"/>
      <c r="J11" s="74"/>
      <c r="S11" s="72"/>
      <c r="T11" s="72"/>
      <c r="U11" s="72"/>
      <c r="V11" s="72"/>
      <c r="W11" s="72"/>
      <c r="X11" s="72"/>
      <c r="Y11" s="72"/>
      <c r="Z11" s="72"/>
      <c r="AA11" s="72"/>
      <c r="AB11" s="72"/>
      <c r="AC11" s="72"/>
      <c r="AD11" s="72"/>
      <c r="AE11" s="72"/>
      <c r="AF11" s="72"/>
      <c r="AG11" s="72"/>
      <c r="AH11" s="72"/>
    </row>
    <row r="12" spans="1:38" s="49" customFormat="1" ht="15.6" hidden="1" customHeight="1" x14ac:dyDescent="0.25">
      <c r="A12" s="48" t="s">
        <v>74</v>
      </c>
      <c r="B12" s="75">
        <v>495</v>
      </c>
      <c r="C12" s="75">
        <v>408</v>
      </c>
      <c r="D12" s="75">
        <v>231</v>
      </c>
      <c r="E12" s="75">
        <v>1134</v>
      </c>
      <c r="F12" s="75">
        <v>2179</v>
      </c>
      <c r="G12" s="75">
        <v>590</v>
      </c>
      <c r="H12" s="75">
        <v>493</v>
      </c>
      <c r="I12" s="75">
        <v>20</v>
      </c>
      <c r="J12" s="75">
        <v>0</v>
      </c>
      <c r="R12" s="50"/>
      <c r="S12" s="50"/>
      <c r="T12" s="50"/>
      <c r="U12" s="50"/>
      <c r="V12" s="50"/>
      <c r="W12" s="50"/>
      <c r="X12" s="50"/>
      <c r="Y12" s="50"/>
      <c r="Z12" s="50"/>
      <c r="AA12" s="50"/>
      <c r="AB12" s="50"/>
      <c r="AC12" s="50"/>
      <c r="AD12" s="50"/>
      <c r="AE12" s="50"/>
      <c r="AF12" s="50"/>
      <c r="AG12" s="50"/>
      <c r="AH12" s="50"/>
      <c r="AI12" s="50"/>
      <c r="AJ12" s="50"/>
      <c r="AK12" s="50"/>
    </row>
    <row r="13" spans="1:38" s="49" customFormat="1" ht="15.6" hidden="1" customHeight="1" x14ac:dyDescent="0.25">
      <c r="A13" s="48" t="s">
        <v>75</v>
      </c>
      <c r="B13" s="75">
        <v>154</v>
      </c>
      <c r="C13" s="75">
        <v>100</v>
      </c>
      <c r="D13" s="75">
        <v>44</v>
      </c>
      <c r="E13" s="75">
        <v>298</v>
      </c>
      <c r="F13" s="75">
        <v>531</v>
      </c>
      <c r="G13" s="75">
        <v>48</v>
      </c>
      <c r="H13" s="75">
        <v>169</v>
      </c>
      <c r="I13" s="75">
        <v>16</v>
      </c>
      <c r="J13" s="75">
        <v>14</v>
      </c>
      <c r="R13" s="50"/>
      <c r="S13" s="50"/>
      <c r="T13" s="50"/>
      <c r="U13" s="50"/>
      <c r="V13" s="50"/>
      <c r="W13" s="50"/>
      <c r="X13" s="50"/>
      <c r="Y13" s="50"/>
      <c r="Z13" s="50"/>
      <c r="AA13" s="50"/>
      <c r="AB13" s="50"/>
      <c r="AC13" s="50"/>
      <c r="AD13" s="50"/>
      <c r="AE13" s="50"/>
      <c r="AF13" s="50"/>
      <c r="AG13" s="50"/>
      <c r="AH13" s="50"/>
      <c r="AI13" s="50"/>
      <c r="AJ13" s="50"/>
      <c r="AK13" s="50"/>
    </row>
    <row r="14" spans="1:38" s="49" customFormat="1" ht="15.6" hidden="1" customHeight="1" x14ac:dyDescent="0.25">
      <c r="A14" s="48" t="s">
        <v>76</v>
      </c>
      <c r="B14" s="75">
        <v>73</v>
      </c>
      <c r="C14" s="75">
        <v>40</v>
      </c>
      <c r="D14" s="75">
        <v>21</v>
      </c>
      <c r="E14" s="75">
        <v>134</v>
      </c>
      <c r="F14" s="75">
        <v>237</v>
      </c>
      <c r="G14" s="75">
        <v>0</v>
      </c>
      <c r="H14" s="75">
        <v>0</v>
      </c>
      <c r="I14" s="75">
        <v>134</v>
      </c>
      <c r="J14" s="75">
        <v>0</v>
      </c>
      <c r="R14" s="50"/>
      <c r="S14" s="50"/>
      <c r="T14" s="50"/>
      <c r="U14" s="50"/>
      <c r="V14" s="50"/>
      <c r="W14" s="50"/>
      <c r="X14" s="50"/>
      <c r="Y14" s="50"/>
      <c r="Z14" s="50"/>
      <c r="AA14" s="50"/>
      <c r="AB14" s="50"/>
      <c r="AC14" s="50"/>
      <c r="AD14" s="50"/>
      <c r="AE14" s="50"/>
      <c r="AF14" s="50"/>
      <c r="AG14" s="50"/>
      <c r="AH14" s="50"/>
      <c r="AI14" s="50"/>
      <c r="AJ14" s="50"/>
      <c r="AK14" s="50"/>
    </row>
    <row r="15" spans="1:38" s="49" customFormat="1" ht="15.6" hidden="1" customHeight="1" x14ac:dyDescent="0.25">
      <c r="A15" s="48" t="s">
        <v>77</v>
      </c>
      <c r="B15" s="75">
        <v>97</v>
      </c>
      <c r="C15" s="75">
        <v>79</v>
      </c>
      <c r="D15" s="75">
        <v>39</v>
      </c>
      <c r="E15" s="75">
        <v>215</v>
      </c>
      <c r="F15" s="75">
        <v>449</v>
      </c>
      <c r="G15" s="75">
        <v>45</v>
      </c>
      <c r="H15" s="75">
        <v>124</v>
      </c>
      <c r="I15" s="75">
        <v>7</v>
      </c>
      <c r="J15" s="75">
        <v>11</v>
      </c>
      <c r="R15" s="50"/>
      <c r="S15" s="50"/>
      <c r="T15" s="50"/>
      <c r="U15" s="50"/>
      <c r="V15" s="50"/>
      <c r="W15" s="50"/>
      <c r="X15" s="50"/>
      <c r="Y15" s="50"/>
      <c r="Z15" s="50"/>
      <c r="AA15" s="50"/>
      <c r="AB15" s="50"/>
      <c r="AC15" s="50"/>
      <c r="AD15" s="50"/>
      <c r="AE15" s="50"/>
      <c r="AF15" s="50"/>
      <c r="AG15" s="50"/>
      <c r="AH15" s="50"/>
      <c r="AI15" s="50"/>
      <c r="AJ15" s="50"/>
      <c r="AK15" s="50"/>
    </row>
    <row r="16" spans="1:38" s="49" customFormat="1" ht="15.6" hidden="1" customHeight="1" x14ac:dyDescent="0.25">
      <c r="A16" s="48" t="s">
        <v>78</v>
      </c>
      <c r="B16" s="75">
        <v>226</v>
      </c>
      <c r="C16" s="75">
        <v>251</v>
      </c>
      <c r="D16" s="75">
        <v>132</v>
      </c>
      <c r="E16" s="75">
        <v>609</v>
      </c>
      <c r="F16" s="75">
        <v>1193</v>
      </c>
      <c r="G16" s="75">
        <v>175</v>
      </c>
      <c r="H16" s="75">
        <v>296</v>
      </c>
      <c r="I16" s="75">
        <v>27</v>
      </c>
      <c r="J16" s="75">
        <v>70</v>
      </c>
      <c r="R16" s="50"/>
      <c r="S16" s="50"/>
      <c r="T16" s="50"/>
      <c r="U16" s="50"/>
      <c r="V16" s="50"/>
      <c r="W16" s="50"/>
      <c r="X16" s="50"/>
      <c r="Y16" s="50"/>
      <c r="Z16" s="50"/>
      <c r="AA16" s="50"/>
      <c r="AB16" s="50"/>
      <c r="AC16" s="50"/>
      <c r="AD16" s="50"/>
      <c r="AE16" s="50"/>
      <c r="AF16" s="50"/>
      <c r="AG16" s="50"/>
      <c r="AH16" s="50"/>
      <c r="AI16" s="50"/>
      <c r="AJ16" s="50"/>
      <c r="AK16" s="50"/>
    </row>
    <row r="17" spans="1:40" s="49" customFormat="1" ht="15.6" hidden="1" customHeight="1" x14ac:dyDescent="0.25">
      <c r="A17" s="48" t="s">
        <v>79</v>
      </c>
      <c r="B17" s="75">
        <v>44</v>
      </c>
      <c r="C17" s="75">
        <v>47</v>
      </c>
      <c r="D17" s="75">
        <v>33</v>
      </c>
      <c r="E17" s="75">
        <v>124</v>
      </c>
      <c r="F17" s="75">
        <v>251</v>
      </c>
      <c r="G17" s="75">
        <v>32</v>
      </c>
      <c r="H17" s="75">
        <v>51</v>
      </c>
      <c r="I17" s="75">
        <v>3</v>
      </c>
      <c r="J17" s="75">
        <v>2</v>
      </c>
      <c r="R17" s="50"/>
      <c r="S17" s="50"/>
      <c r="T17" s="50"/>
      <c r="U17" s="50"/>
      <c r="V17" s="50"/>
      <c r="W17" s="50"/>
      <c r="X17" s="50"/>
      <c r="Y17" s="50"/>
      <c r="Z17" s="50"/>
      <c r="AA17" s="50"/>
      <c r="AB17" s="50"/>
      <c r="AC17" s="50"/>
      <c r="AD17" s="50"/>
      <c r="AE17" s="50"/>
      <c r="AF17" s="50"/>
      <c r="AG17" s="50"/>
      <c r="AH17" s="50"/>
      <c r="AI17" s="50"/>
      <c r="AJ17" s="50"/>
      <c r="AK17" s="50"/>
    </row>
    <row r="18" spans="1:40" s="49" customFormat="1" ht="15.6" hidden="1" customHeight="1" x14ac:dyDescent="0.25">
      <c r="A18" s="48" t="s">
        <v>80</v>
      </c>
      <c r="B18" s="75">
        <v>1154</v>
      </c>
      <c r="C18" s="75">
        <v>1512</v>
      </c>
      <c r="D18" s="75">
        <v>824</v>
      </c>
      <c r="E18" s="75">
        <v>3490</v>
      </c>
      <c r="F18" s="75">
        <v>6592</v>
      </c>
      <c r="G18" s="75">
        <v>1259</v>
      </c>
      <c r="H18" s="75">
        <v>1520</v>
      </c>
      <c r="I18" s="75">
        <v>180</v>
      </c>
      <c r="J18" s="75">
        <v>152</v>
      </c>
      <c r="R18" s="50"/>
      <c r="S18" s="50"/>
      <c r="T18" s="50"/>
      <c r="U18" s="50"/>
      <c r="V18" s="50"/>
      <c r="W18" s="50"/>
      <c r="X18" s="50"/>
      <c r="Y18" s="50"/>
      <c r="Z18" s="50"/>
      <c r="AA18" s="50"/>
      <c r="AB18" s="50"/>
      <c r="AC18" s="50"/>
      <c r="AD18" s="50"/>
      <c r="AE18" s="50"/>
      <c r="AF18" s="50"/>
      <c r="AG18" s="50"/>
      <c r="AH18" s="50"/>
      <c r="AI18" s="50"/>
      <c r="AJ18" s="50"/>
      <c r="AK18" s="50"/>
    </row>
    <row r="19" spans="1:40" s="49" customFormat="1" ht="15.6" hidden="1" customHeight="1" x14ac:dyDescent="0.25">
      <c r="A19" s="48" t="s">
        <v>81</v>
      </c>
      <c r="B19" s="75">
        <v>127</v>
      </c>
      <c r="C19" s="75">
        <v>124</v>
      </c>
      <c r="D19" s="75">
        <v>55</v>
      </c>
      <c r="E19" s="75">
        <v>306</v>
      </c>
      <c r="F19" s="75">
        <v>556</v>
      </c>
      <c r="G19" s="75">
        <v>120</v>
      </c>
      <c r="H19" s="75">
        <v>150</v>
      </c>
      <c r="I19" s="75">
        <v>15</v>
      </c>
      <c r="J19" s="75">
        <v>21</v>
      </c>
      <c r="R19" s="50"/>
      <c r="S19" s="50"/>
      <c r="T19" s="50"/>
      <c r="U19" s="50"/>
      <c r="V19" s="50"/>
      <c r="W19" s="50"/>
      <c r="X19" s="50"/>
      <c r="Y19" s="50"/>
      <c r="Z19" s="50"/>
      <c r="AA19" s="50"/>
      <c r="AB19" s="50"/>
      <c r="AC19" s="50"/>
      <c r="AD19" s="50"/>
      <c r="AE19" s="50"/>
      <c r="AF19" s="50"/>
      <c r="AG19" s="50"/>
      <c r="AH19" s="50"/>
      <c r="AI19" s="50"/>
      <c r="AJ19" s="50"/>
      <c r="AK19" s="50"/>
    </row>
    <row r="20" spans="1:40" s="49" customFormat="1" ht="15.6" hidden="1" customHeight="1" x14ac:dyDescent="0.25">
      <c r="A20" s="48" t="s">
        <v>82</v>
      </c>
      <c r="B20" s="75">
        <v>43</v>
      </c>
      <c r="C20" s="75">
        <v>27</v>
      </c>
      <c r="D20" s="75">
        <v>18</v>
      </c>
      <c r="E20" s="75">
        <v>88</v>
      </c>
      <c r="F20" s="75">
        <v>130</v>
      </c>
      <c r="G20" s="75">
        <v>38</v>
      </c>
      <c r="H20" s="75">
        <v>36</v>
      </c>
      <c r="I20" s="75">
        <v>5</v>
      </c>
      <c r="J20" s="75">
        <v>1</v>
      </c>
      <c r="R20" s="50"/>
      <c r="S20" s="50"/>
      <c r="T20" s="50"/>
      <c r="U20" s="50"/>
      <c r="V20" s="50"/>
      <c r="W20" s="50"/>
      <c r="X20" s="50"/>
      <c r="Y20" s="50"/>
      <c r="Z20" s="50"/>
      <c r="AA20" s="50"/>
      <c r="AB20" s="50"/>
      <c r="AC20" s="50"/>
      <c r="AD20" s="50"/>
      <c r="AE20" s="50"/>
      <c r="AF20" s="50"/>
      <c r="AG20" s="50"/>
      <c r="AH20" s="50"/>
      <c r="AI20" s="50"/>
      <c r="AJ20" s="50"/>
      <c r="AK20" s="50"/>
    </row>
    <row r="21" spans="1:40" s="49" customFormat="1" ht="15.6" hidden="1" customHeight="1" x14ac:dyDescent="0.25">
      <c r="A21" s="48" t="s">
        <v>83</v>
      </c>
      <c r="B21" s="75">
        <v>640</v>
      </c>
      <c r="C21" s="75">
        <v>711</v>
      </c>
      <c r="D21" s="75">
        <v>505</v>
      </c>
      <c r="E21" s="75">
        <v>1856</v>
      </c>
      <c r="F21" s="75">
        <v>3136</v>
      </c>
      <c r="G21" s="75">
        <v>455</v>
      </c>
      <c r="H21" s="75">
        <v>890</v>
      </c>
      <c r="I21" s="75">
        <v>83</v>
      </c>
      <c r="J21" s="75">
        <v>36</v>
      </c>
      <c r="R21" s="50"/>
      <c r="S21" s="50"/>
      <c r="T21" s="50"/>
      <c r="U21" s="50"/>
      <c r="V21" s="50"/>
      <c r="W21" s="50"/>
      <c r="X21" s="50"/>
      <c r="Y21" s="50"/>
      <c r="Z21" s="50"/>
      <c r="AA21" s="50"/>
      <c r="AB21" s="50"/>
      <c r="AC21" s="50"/>
      <c r="AD21" s="50"/>
      <c r="AE21" s="50"/>
      <c r="AF21" s="50"/>
      <c r="AG21" s="50"/>
      <c r="AH21" s="50"/>
      <c r="AI21" s="50"/>
      <c r="AJ21" s="50"/>
      <c r="AK21" s="50"/>
    </row>
    <row r="22" spans="1:40" s="49" customFormat="1" ht="15.6" hidden="1" customHeight="1" x14ac:dyDescent="0.25">
      <c r="A22" s="48" t="s">
        <v>84</v>
      </c>
      <c r="B22" s="75">
        <v>135</v>
      </c>
      <c r="C22" s="75">
        <v>100</v>
      </c>
      <c r="D22" s="75">
        <v>60</v>
      </c>
      <c r="E22" s="75">
        <v>295</v>
      </c>
      <c r="F22" s="75">
        <v>509</v>
      </c>
      <c r="G22" s="75">
        <v>96</v>
      </c>
      <c r="H22" s="75">
        <v>150</v>
      </c>
      <c r="I22" s="75">
        <v>19</v>
      </c>
      <c r="J22" s="75">
        <v>8</v>
      </c>
      <c r="R22" s="50"/>
      <c r="S22" s="50"/>
      <c r="T22" s="50"/>
      <c r="U22" s="50"/>
      <c r="V22" s="50"/>
      <c r="W22" s="50"/>
      <c r="X22" s="50"/>
      <c r="Y22" s="50"/>
      <c r="Z22" s="50"/>
      <c r="AA22" s="50"/>
      <c r="AB22" s="50"/>
      <c r="AC22" s="50"/>
      <c r="AD22" s="50"/>
      <c r="AE22" s="50"/>
      <c r="AF22" s="50"/>
      <c r="AG22" s="50"/>
      <c r="AH22" s="50"/>
      <c r="AI22" s="50"/>
      <c r="AJ22" s="50"/>
      <c r="AK22" s="50"/>
    </row>
    <row r="23" spans="1:40" s="49" customFormat="1" ht="15.6" hidden="1" customHeight="1" x14ac:dyDescent="0.25">
      <c r="A23" s="48" t="s">
        <v>85</v>
      </c>
      <c r="B23" s="75">
        <v>27</v>
      </c>
      <c r="C23" s="75">
        <v>12</v>
      </c>
      <c r="D23" s="75">
        <v>7</v>
      </c>
      <c r="E23" s="75">
        <v>46</v>
      </c>
      <c r="F23" s="75">
        <v>63</v>
      </c>
      <c r="G23" s="75">
        <v>25</v>
      </c>
      <c r="H23" s="75">
        <v>16</v>
      </c>
      <c r="I23" s="75">
        <v>2</v>
      </c>
      <c r="J23" s="75">
        <v>3</v>
      </c>
      <c r="R23" s="50"/>
      <c r="S23" s="50"/>
      <c r="T23" s="50"/>
      <c r="U23" s="50"/>
      <c r="V23" s="50"/>
      <c r="W23" s="50"/>
      <c r="X23" s="50"/>
      <c r="Y23" s="50"/>
      <c r="Z23" s="50"/>
      <c r="AA23" s="50"/>
      <c r="AB23" s="50"/>
      <c r="AC23" s="50"/>
      <c r="AD23" s="50"/>
      <c r="AE23" s="50"/>
      <c r="AF23" s="50"/>
      <c r="AG23" s="50"/>
      <c r="AH23" s="50"/>
      <c r="AI23" s="50"/>
      <c r="AJ23" s="50"/>
      <c r="AK23" s="50"/>
    </row>
    <row r="24" spans="1:40" s="49" customFormat="1" ht="15.6" hidden="1" customHeight="1" x14ac:dyDescent="0.25">
      <c r="A24" s="48" t="s">
        <v>86</v>
      </c>
      <c r="B24" s="75">
        <v>265</v>
      </c>
      <c r="C24" s="75">
        <v>366</v>
      </c>
      <c r="D24" s="75">
        <v>237</v>
      </c>
      <c r="E24" s="75">
        <v>868</v>
      </c>
      <c r="F24" s="75">
        <v>1310</v>
      </c>
      <c r="G24" s="75">
        <v>163</v>
      </c>
      <c r="H24" s="75">
        <v>405</v>
      </c>
      <c r="I24" s="75">
        <v>35</v>
      </c>
      <c r="J24" s="75">
        <v>36</v>
      </c>
      <c r="R24" s="50"/>
      <c r="S24" s="50"/>
      <c r="T24" s="50"/>
      <c r="U24" s="50"/>
      <c r="V24" s="50"/>
      <c r="W24" s="50"/>
      <c r="X24" s="50"/>
      <c r="Y24" s="50"/>
      <c r="Z24" s="50"/>
      <c r="AA24" s="50"/>
      <c r="AB24" s="50"/>
      <c r="AC24" s="50"/>
      <c r="AD24" s="50"/>
      <c r="AE24" s="50"/>
      <c r="AF24" s="50"/>
      <c r="AG24" s="50"/>
      <c r="AH24" s="50"/>
      <c r="AI24" s="50"/>
      <c r="AJ24" s="50"/>
      <c r="AK24" s="50"/>
    </row>
    <row r="25" spans="1:40" s="49" customFormat="1" ht="15.6" hidden="1" customHeight="1" x14ac:dyDescent="0.25">
      <c r="A25" s="48" t="s">
        <v>87</v>
      </c>
      <c r="B25" s="75">
        <v>24</v>
      </c>
      <c r="C25" s="75">
        <v>14</v>
      </c>
      <c r="D25" s="75">
        <v>16</v>
      </c>
      <c r="E25" s="75">
        <v>54</v>
      </c>
      <c r="F25" s="75">
        <v>72</v>
      </c>
      <c r="G25" s="75">
        <v>25</v>
      </c>
      <c r="H25" s="75">
        <v>16</v>
      </c>
      <c r="I25" s="75">
        <v>0</v>
      </c>
      <c r="J25" s="75">
        <v>0</v>
      </c>
      <c r="R25" s="50"/>
      <c r="S25" s="50"/>
      <c r="T25" s="50"/>
      <c r="U25" s="50"/>
      <c r="V25" s="50"/>
      <c r="W25" s="50"/>
      <c r="X25" s="50"/>
      <c r="Y25" s="50"/>
      <c r="Z25" s="50"/>
      <c r="AA25" s="50"/>
      <c r="AB25" s="50"/>
      <c r="AC25" s="50"/>
      <c r="AD25" s="50"/>
      <c r="AE25" s="50"/>
      <c r="AF25" s="50"/>
      <c r="AG25" s="50"/>
      <c r="AH25" s="50"/>
      <c r="AI25" s="50"/>
      <c r="AJ25" s="50"/>
      <c r="AK25" s="50"/>
    </row>
    <row r="26" spans="1:40" s="49" customFormat="1" ht="15.6" hidden="1" customHeight="1" x14ac:dyDescent="0.25">
      <c r="A26" s="48" t="s">
        <v>88</v>
      </c>
      <c r="B26" s="75">
        <v>95</v>
      </c>
      <c r="C26" s="75">
        <v>77</v>
      </c>
      <c r="D26" s="75">
        <v>51</v>
      </c>
      <c r="E26" s="75">
        <v>223</v>
      </c>
      <c r="F26" s="75">
        <v>321</v>
      </c>
      <c r="G26" s="75">
        <v>103</v>
      </c>
      <c r="H26" s="75">
        <v>58</v>
      </c>
      <c r="I26" s="75">
        <v>1</v>
      </c>
      <c r="J26" s="75">
        <v>0</v>
      </c>
      <c r="R26" s="50"/>
      <c r="S26" s="50"/>
      <c r="T26" s="50"/>
      <c r="U26" s="50"/>
      <c r="V26" s="50"/>
      <c r="W26" s="50"/>
      <c r="X26" s="50"/>
      <c r="Y26" s="50"/>
      <c r="Z26" s="50"/>
      <c r="AA26" s="50"/>
      <c r="AB26" s="50"/>
      <c r="AC26" s="50"/>
      <c r="AD26" s="50"/>
      <c r="AE26" s="50"/>
      <c r="AF26" s="50"/>
      <c r="AG26" s="50"/>
      <c r="AH26" s="50"/>
      <c r="AI26" s="50"/>
      <c r="AJ26" s="50"/>
      <c r="AK26" s="50"/>
    </row>
    <row r="27" spans="1:40" s="49" customFormat="1" ht="15.6" hidden="1" customHeight="1" x14ac:dyDescent="0.25">
      <c r="A27" s="48" t="s">
        <v>89</v>
      </c>
      <c r="B27" s="75">
        <v>144</v>
      </c>
      <c r="C27" s="75">
        <v>145</v>
      </c>
      <c r="D27" s="75">
        <v>75</v>
      </c>
      <c r="E27" s="75">
        <v>364</v>
      </c>
      <c r="F27" s="75">
        <v>706</v>
      </c>
      <c r="G27" s="75">
        <v>112</v>
      </c>
      <c r="H27" s="75">
        <v>184</v>
      </c>
      <c r="I27" s="75">
        <v>0</v>
      </c>
      <c r="J27" s="75">
        <v>4</v>
      </c>
      <c r="R27" s="50"/>
      <c r="S27" s="50"/>
      <c r="T27" s="50"/>
      <c r="U27" s="50"/>
      <c r="V27" s="50"/>
      <c r="W27" s="50"/>
      <c r="X27" s="50"/>
      <c r="Y27" s="50"/>
      <c r="Z27" s="50"/>
      <c r="AA27" s="50"/>
      <c r="AB27" s="50"/>
      <c r="AC27" s="50"/>
      <c r="AD27" s="50"/>
      <c r="AE27" s="50"/>
      <c r="AF27" s="50"/>
      <c r="AG27" s="50"/>
      <c r="AH27" s="50"/>
      <c r="AI27" s="50"/>
      <c r="AJ27" s="50"/>
      <c r="AK27" s="50"/>
    </row>
    <row r="28" spans="1:40" s="49" customFormat="1" ht="15.6" hidden="1" customHeight="1" x14ac:dyDescent="0.25">
      <c r="A28" s="48" t="s">
        <v>90</v>
      </c>
      <c r="B28" s="75">
        <v>476</v>
      </c>
      <c r="C28" s="75">
        <v>707</v>
      </c>
      <c r="D28" s="75">
        <v>344</v>
      </c>
      <c r="E28" s="75">
        <v>1527</v>
      </c>
      <c r="F28" s="75">
        <v>2741</v>
      </c>
      <c r="G28" s="75">
        <v>296</v>
      </c>
      <c r="H28" s="75">
        <v>616</v>
      </c>
      <c r="I28" s="75">
        <v>73</v>
      </c>
      <c r="J28" s="75">
        <v>1</v>
      </c>
      <c r="R28" s="50"/>
      <c r="S28" s="50"/>
      <c r="T28" s="50"/>
      <c r="U28" s="50"/>
      <c r="V28" s="50"/>
      <c r="W28" s="50"/>
      <c r="X28" s="50"/>
      <c r="Y28" s="50"/>
      <c r="Z28" s="50"/>
      <c r="AA28" s="50"/>
      <c r="AB28" s="50"/>
      <c r="AC28" s="50"/>
      <c r="AD28" s="50"/>
      <c r="AE28" s="50"/>
      <c r="AF28" s="50"/>
      <c r="AG28" s="50"/>
      <c r="AH28" s="50"/>
      <c r="AI28" s="50"/>
      <c r="AJ28" s="50"/>
      <c r="AK28" s="50"/>
    </row>
    <row r="29" spans="1:40" s="49" customFormat="1" ht="15.6" hidden="1" customHeight="1" x14ac:dyDescent="0.25">
      <c r="A29" s="48" t="s">
        <v>91</v>
      </c>
      <c r="B29" s="75">
        <v>38</v>
      </c>
      <c r="C29" s="75">
        <v>47</v>
      </c>
      <c r="D29" s="75">
        <v>24</v>
      </c>
      <c r="E29" s="75">
        <v>109</v>
      </c>
      <c r="F29" s="75">
        <v>140</v>
      </c>
      <c r="G29" s="75">
        <v>21</v>
      </c>
      <c r="H29" s="75">
        <v>23</v>
      </c>
      <c r="I29" s="75">
        <v>2</v>
      </c>
      <c r="J29" s="75">
        <v>0</v>
      </c>
      <c r="R29" s="50"/>
      <c r="S29" s="50"/>
      <c r="T29" s="50"/>
      <c r="U29" s="50"/>
      <c r="V29" s="50"/>
      <c r="W29" s="50"/>
      <c r="X29" s="50"/>
      <c r="Y29" s="50"/>
      <c r="Z29" s="50"/>
      <c r="AA29" s="50"/>
      <c r="AB29" s="50"/>
      <c r="AC29" s="50"/>
      <c r="AD29" s="50"/>
      <c r="AE29" s="50"/>
      <c r="AF29" s="50"/>
      <c r="AG29" s="50"/>
      <c r="AH29" s="50"/>
      <c r="AI29" s="50"/>
      <c r="AJ29" s="50"/>
      <c r="AK29" s="50"/>
    </row>
    <row r="30" spans="1:40" s="49" customFormat="1" ht="15.6" hidden="1" customHeight="1" x14ac:dyDescent="0.25">
      <c r="A30" s="48" t="s">
        <v>92</v>
      </c>
      <c r="B30" s="75">
        <v>590</v>
      </c>
      <c r="C30" s="75">
        <v>418</v>
      </c>
      <c r="D30" s="75">
        <v>293</v>
      </c>
      <c r="E30" s="75">
        <v>1301</v>
      </c>
      <c r="F30" s="75">
        <v>2393</v>
      </c>
      <c r="G30" s="75">
        <v>622</v>
      </c>
      <c r="H30" s="75">
        <v>585</v>
      </c>
      <c r="I30" s="75">
        <v>7</v>
      </c>
      <c r="J30" s="75">
        <v>10</v>
      </c>
      <c r="R30" s="50"/>
      <c r="S30" s="50"/>
      <c r="T30" s="50"/>
      <c r="U30" s="50"/>
      <c r="V30" s="50"/>
      <c r="W30" s="50"/>
      <c r="X30" s="50"/>
      <c r="Y30" s="50"/>
      <c r="Z30" s="50"/>
      <c r="AA30" s="50"/>
      <c r="AB30" s="50"/>
      <c r="AC30" s="50"/>
      <c r="AD30" s="50"/>
      <c r="AE30" s="50"/>
      <c r="AF30" s="50"/>
      <c r="AG30" s="50"/>
      <c r="AH30" s="50"/>
      <c r="AI30" s="50"/>
      <c r="AJ30" s="50"/>
      <c r="AK30" s="50"/>
    </row>
    <row r="31" spans="1:40" s="49" customFormat="1" x14ac:dyDescent="0.25">
      <c r="A31" s="76" t="s">
        <v>93</v>
      </c>
      <c r="B31" s="77">
        <f t="shared" ref="B31:J31" si="0">SUM(B12:B30)</f>
        <v>4847</v>
      </c>
      <c r="C31" s="77">
        <f>SUM(C12:C30)</f>
        <v>5185</v>
      </c>
      <c r="D31" s="77">
        <f t="shared" si="0"/>
        <v>3009</v>
      </c>
      <c r="E31" s="77">
        <f t="shared" si="0"/>
        <v>13041</v>
      </c>
      <c r="F31" s="77">
        <f t="shared" si="0"/>
        <v>23509</v>
      </c>
      <c r="G31" s="77">
        <f t="shared" si="0"/>
        <v>4225</v>
      </c>
      <c r="H31" s="77">
        <f t="shared" si="0"/>
        <v>5782</v>
      </c>
      <c r="I31" s="77">
        <f t="shared" si="0"/>
        <v>629</v>
      </c>
      <c r="J31" s="77">
        <f t="shared" si="0"/>
        <v>369</v>
      </c>
    </row>
    <row r="32" spans="1:40" s="4" customFormat="1" ht="19.95" customHeight="1" x14ac:dyDescent="0.25">
      <c r="A32" s="66" t="s">
        <v>94</v>
      </c>
      <c r="B32" s="66"/>
      <c r="C32" s="66"/>
      <c r="D32" s="66"/>
      <c r="E32" s="66"/>
      <c r="F32" s="66"/>
      <c r="G32" s="72"/>
      <c r="H32" s="72"/>
      <c r="I32" s="78"/>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row>
    <row r="33" spans="1:40" s="49" customFormat="1" x14ac:dyDescent="0.25"/>
    <row r="34" spans="1:40" s="4" customFormat="1" ht="15" customHeight="1" x14ac:dyDescent="0.25">
      <c r="A34" s="72"/>
      <c r="B34" s="72"/>
      <c r="C34" s="72"/>
      <c r="D34" s="72"/>
      <c r="E34" s="72"/>
      <c r="F34" s="72"/>
      <c r="G34" s="72"/>
      <c r="H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row>
    <row r="35" spans="1:40" s="49" customFormat="1" x14ac:dyDescent="0.25">
      <c r="A35" s="49" t="s">
        <v>95</v>
      </c>
    </row>
    <row r="36" spans="1:40" s="4" customFormat="1" ht="15" customHeight="1" x14ac:dyDescent="0.25">
      <c r="A36" s="51" t="s">
        <v>63</v>
      </c>
      <c r="B36" s="79" t="s">
        <v>64</v>
      </c>
      <c r="C36" s="79" t="s">
        <v>96</v>
      </c>
      <c r="D36" s="80" t="s">
        <v>97</v>
      </c>
      <c r="E36" s="80"/>
      <c r="F36" s="80"/>
      <c r="G36" s="80"/>
      <c r="H36" s="79" t="s">
        <v>98</v>
      </c>
      <c r="I36" s="79" t="s">
        <v>99</v>
      </c>
      <c r="J36" s="79" t="s">
        <v>100</v>
      </c>
      <c r="K36" s="79" t="s">
        <v>101</v>
      </c>
      <c r="L36" s="81"/>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row>
    <row r="37" spans="1:40" s="4" customFormat="1" ht="39.6" x14ac:dyDescent="0.25">
      <c r="A37" s="51"/>
      <c r="B37" s="79"/>
      <c r="C37" s="79"/>
      <c r="D37" s="82" t="s">
        <v>102</v>
      </c>
      <c r="E37" s="82" t="s">
        <v>103</v>
      </c>
      <c r="F37" s="82" t="s">
        <v>104</v>
      </c>
      <c r="G37" s="82" t="s">
        <v>73</v>
      </c>
      <c r="H37" s="79"/>
      <c r="I37" s="79"/>
      <c r="J37" s="79"/>
      <c r="K37" s="79"/>
      <c r="L37" s="81"/>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row>
    <row r="38" spans="1:40" s="52" customFormat="1" ht="15.6" customHeight="1" x14ac:dyDescent="0.25">
      <c r="A38" s="48" t="s">
        <v>74</v>
      </c>
      <c r="B38" s="75">
        <v>1134</v>
      </c>
      <c r="C38" s="75">
        <v>476</v>
      </c>
      <c r="D38" s="75">
        <v>369</v>
      </c>
      <c r="E38" s="75">
        <v>10</v>
      </c>
      <c r="F38" s="75">
        <v>0</v>
      </c>
      <c r="G38" s="75">
        <v>379</v>
      </c>
      <c r="H38" s="75">
        <v>375</v>
      </c>
      <c r="I38" s="75">
        <v>389</v>
      </c>
      <c r="J38" s="75">
        <v>385</v>
      </c>
      <c r="K38" s="75">
        <v>1</v>
      </c>
      <c r="L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row>
    <row r="39" spans="1:40" s="52" customFormat="1" ht="15.6" customHeight="1" x14ac:dyDescent="0.25">
      <c r="A39" s="48" t="s">
        <v>75</v>
      </c>
      <c r="B39" s="75">
        <v>298</v>
      </c>
      <c r="C39" s="75">
        <v>111</v>
      </c>
      <c r="D39" s="75">
        <v>88</v>
      </c>
      <c r="E39" s="75">
        <v>4</v>
      </c>
      <c r="F39" s="75">
        <v>0</v>
      </c>
      <c r="G39" s="75">
        <v>92</v>
      </c>
      <c r="H39" s="75">
        <v>90</v>
      </c>
      <c r="I39" s="75">
        <v>96</v>
      </c>
      <c r="J39" s="75">
        <v>94</v>
      </c>
      <c r="K39" s="75">
        <v>1</v>
      </c>
      <c r="L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row>
    <row r="40" spans="1:40" s="52" customFormat="1" ht="15.6" customHeight="1" x14ac:dyDescent="0.25">
      <c r="A40" s="48" t="s">
        <v>76</v>
      </c>
      <c r="B40" s="75">
        <v>134</v>
      </c>
      <c r="C40" s="75">
        <v>26</v>
      </c>
      <c r="D40" s="75">
        <v>22</v>
      </c>
      <c r="E40" s="75">
        <v>1</v>
      </c>
      <c r="F40" s="75">
        <v>0</v>
      </c>
      <c r="G40" s="75">
        <v>23</v>
      </c>
      <c r="H40" s="75">
        <v>23</v>
      </c>
      <c r="I40" s="75">
        <v>24</v>
      </c>
      <c r="J40" s="75">
        <v>24</v>
      </c>
      <c r="K40" s="75">
        <v>0</v>
      </c>
      <c r="L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row>
    <row r="41" spans="1:40" s="52" customFormat="1" ht="15.6" customHeight="1" x14ac:dyDescent="0.25">
      <c r="A41" s="48" t="s">
        <v>77</v>
      </c>
      <c r="B41" s="75">
        <v>215</v>
      </c>
      <c r="C41" s="75">
        <v>68</v>
      </c>
      <c r="D41" s="75">
        <v>58</v>
      </c>
      <c r="E41" s="75">
        <v>1</v>
      </c>
      <c r="F41" s="75">
        <v>0</v>
      </c>
      <c r="G41" s="75">
        <v>59</v>
      </c>
      <c r="H41" s="75">
        <v>59</v>
      </c>
      <c r="I41" s="75">
        <v>60</v>
      </c>
      <c r="J41" s="75">
        <v>60</v>
      </c>
      <c r="K41" s="75">
        <v>0</v>
      </c>
      <c r="L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row>
    <row r="42" spans="1:40" s="52" customFormat="1" ht="15.6" customHeight="1" x14ac:dyDescent="0.25">
      <c r="A42" s="48" t="s">
        <v>78</v>
      </c>
      <c r="B42" s="75">
        <v>609</v>
      </c>
      <c r="C42" s="75">
        <v>252</v>
      </c>
      <c r="D42" s="75">
        <v>187</v>
      </c>
      <c r="E42" s="75">
        <v>12</v>
      </c>
      <c r="F42" s="75">
        <v>0</v>
      </c>
      <c r="G42" s="75">
        <v>199</v>
      </c>
      <c r="H42" s="75">
        <v>199</v>
      </c>
      <c r="I42" s="75">
        <v>211</v>
      </c>
      <c r="J42" s="75">
        <v>211</v>
      </c>
      <c r="K42" s="75">
        <v>0</v>
      </c>
      <c r="L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row>
    <row r="43" spans="1:40" s="52" customFormat="1" ht="15.6" customHeight="1" x14ac:dyDescent="0.25">
      <c r="A43" s="48" t="s">
        <v>79</v>
      </c>
      <c r="B43" s="75">
        <v>124</v>
      </c>
      <c r="C43" s="75">
        <v>39</v>
      </c>
      <c r="D43" s="75">
        <v>25</v>
      </c>
      <c r="E43" s="75">
        <v>0</v>
      </c>
      <c r="F43" s="75">
        <v>0</v>
      </c>
      <c r="G43" s="75">
        <v>25</v>
      </c>
      <c r="H43" s="75">
        <v>25</v>
      </c>
      <c r="I43" s="75">
        <v>25</v>
      </c>
      <c r="J43" s="75">
        <v>25</v>
      </c>
      <c r="K43" s="75">
        <v>0</v>
      </c>
      <c r="L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row>
    <row r="44" spans="1:40" s="52" customFormat="1" ht="15.6" customHeight="1" x14ac:dyDescent="0.25">
      <c r="A44" s="48" t="s">
        <v>80</v>
      </c>
      <c r="B44" s="75">
        <v>3490</v>
      </c>
      <c r="C44" s="75">
        <v>1590</v>
      </c>
      <c r="D44" s="75">
        <v>1183</v>
      </c>
      <c r="E44" s="75">
        <v>49</v>
      </c>
      <c r="F44" s="75">
        <v>1</v>
      </c>
      <c r="G44" s="75">
        <v>1233</v>
      </c>
      <c r="H44" s="75">
        <v>1214</v>
      </c>
      <c r="I44" s="75">
        <v>1284</v>
      </c>
      <c r="J44" s="75">
        <v>1264</v>
      </c>
      <c r="K44" s="75">
        <v>10</v>
      </c>
      <c r="L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row>
    <row r="45" spans="1:40" s="52" customFormat="1" ht="15.6" customHeight="1" x14ac:dyDescent="0.25">
      <c r="A45" s="48" t="s">
        <v>81</v>
      </c>
      <c r="B45" s="75">
        <v>306</v>
      </c>
      <c r="C45" s="75">
        <v>130</v>
      </c>
      <c r="D45" s="75">
        <v>101</v>
      </c>
      <c r="E45" s="75">
        <v>3</v>
      </c>
      <c r="F45" s="75">
        <v>0</v>
      </c>
      <c r="G45" s="75">
        <v>104</v>
      </c>
      <c r="H45" s="75">
        <v>102</v>
      </c>
      <c r="I45" s="75">
        <v>107</v>
      </c>
      <c r="J45" s="75">
        <v>105</v>
      </c>
      <c r="K45" s="75">
        <v>1</v>
      </c>
      <c r="L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row>
    <row r="46" spans="1:40" s="52" customFormat="1" ht="15.6" customHeight="1" x14ac:dyDescent="0.25">
      <c r="A46" s="48" t="s">
        <v>82</v>
      </c>
      <c r="B46" s="75">
        <v>88</v>
      </c>
      <c r="C46" s="75">
        <v>31</v>
      </c>
      <c r="D46" s="75">
        <v>25</v>
      </c>
      <c r="E46" s="75">
        <v>3</v>
      </c>
      <c r="F46" s="75">
        <v>0</v>
      </c>
      <c r="G46" s="75">
        <v>28</v>
      </c>
      <c r="H46" s="75">
        <v>28</v>
      </c>
      <c r="I46" s="75">
        <v>31</v>
      </c>
      <c r="J46" s="75">
        <v>31</v>
      </c>
      <c r="K46" s="75">
        <v>0</v>
      </c>
      <c r="L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row>
    <row r="47" spans="1:40" s="52" customFormat="1" ht="15.6" customHeight="1" x14ac:dyDescent="0.25">
      <c r="A47" s="48" t="s">
        <v>83</v>
      </c>
      <c r="B47" s="75">
        <v>1856</v>
      </c>
      <c r="C47" s="75">
        <v>625</v>
      </c>
      <c r="D47" s="75">
        <v>487</v>
      </c>
      <c r="E47" s="75">
        <v>27</v>
      </c>
      <c r="F47" s="75">
        <v>0</v>
      </c>
      <c r="G47" s="75">
        <v>514</v>
      </c>
      <c r="H47" s="75">
        <v>508</v>
      </c>
      <c r="I47" s="75">
        <v>541</v>
      </c>
      <c r="J47" s="75">
        <v>535</v>
      </c>
      <c r="K47" s="75">
        <v>0</v>
      </c>
      <c r="L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row>
    <row r="48" spans="1:40" s="52" customFormat="1" ht="15.6" customHeight="1" x14ac:dyDescent="0.25">
      <c r="A48" s="48" t="s">
        <v>84</v>
      </c>
      <c r="B48" s="75">
        <v>295</v>
      </c>
      <c r="C48" s="75">
        <v>121</v>
      </c>
      <c r="D48" s="75">
        <v>96</v>
      </c>
      <c r="E48" s="75">
        <v>6</v>
      </c>
      <c r="F48" s="75">
        <v>0</v>
      </c>
      <c r="G48" s="75">
        <v>102</v>
      </c>
      <c r="H48" s="75">
        <v>102</v>
      </c>
      <c r="I48" s="75">
        <v>108</v>
      </c>
      <c r="J48" s="75">
        <v>108</v>
      </c>
      <c r="K48" s="75">
        <v>0</v>
      </c>
      <c r="L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row>
    <row r="49" spans="1:40" s="52" customFormat="1" ht="15.6" customHeight="1" x14ac:dyDescent="0.25">
      <c r="A49" s="48" t="s">
        <v>85</v>
      </c>
      <c r="B49" s="75">
        <v>46</v>
      </c>
      <c r="C49" s="75">
        <v>17</v>
      </c>
      <c r="D49" s="75">
        <v>13</v>
      </c>
      <c r="E49" s="75">
        <v>2</v>
      </c>
      <c r="F49" s="75">
        <v>0</v>
      </c>
      <c r="G49" s="75">
        <v>15</v>
      </c>
      <c r="H49" s="75">
        <v>14</v>
      </c>
      <c r="I49" s="75">
        <v>17</v>
      </c>
      <c r="J49" s="75">
        <v>15</v>
      </c>
      <c r="K49" s="75">
        <v>0</v>
      </c>
      <c r="L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row>
    <row r="50" spans="1:40" s="52" customFormat="1" ht="15.6" customHeight="1" x14ac:dyDescent="0.25">
      <c r="A50" s="48" t="s">
        <v>86</v>
      </c>
      <c r="B50" s="75">
        <v>868</v>
      </c>
      <c r="C50" s="75">
        <v>278</v>
      </c>
      <c r="D50" s="75">
        <v>215</v>
      </c>
      <c r="E50" s="75">
        <v>8</v>
      </c>
      <c r="F50" s="75">
        <v>1</v>
      </c>
      <c r="G50" s="75">
        <v>224</v>
      </c>
      <c r="H50" s="75">
        <v>221</v>
      </c>
      <c r="I50" s="75">
        <v>234</v>
      </c>
      <c r="J50" s="75">
        <v>230</v>
      </c>
      <c r="K50" s="75">
        <v>0</v>
      </c>
      <c r="L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row>
    <row r="51" spans="1:40" s="52" customFormat="1" ht="15.6" customHeight="1" x14ac:dyDescent="0.25">
      <c r="A51" s="48" t="s">
        <v>87</v>
      </c>
      <c r="B51" s="75">
        <v>54</v>
      </c>
      <c r="C51" s="75">
        <v>10</v>
      </c>
      <c r="D51" s="75">
        <v>6</v>
      </c>
      <c r="E51" s="75">
        <v>3</v>
      </c>
      <c r="F51" s="75">
        <v>0</v>
      </c>
      <c r="G51" s="75">
        <v>9</v>
      </c>
      <c r="H51" s="75">
        <v>9</v>
      </c>
      <c r="I51" s="75">
        <v>12</v>
      </c>
      <c r="J51" s="75">
        <v>12</v>
      </c>
      <c r="K51" s="75">
        <v>0</v>
      </c>
      <c r="L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row>
    <row r="52" spans="1:40" s="52" customFormat="1" ht="15.6" customHeight="1" x14ac:dyDescent="0.25">
      <c r="A52" s="48" t="s">
        <v>88</v>
      </c>
      <c r="B52" s="75">
        <v>223</v>
      </c>
      <c r="C52" s="75">
        <v>58</v>
      </c>
      <c r="D52" s="75">
        <v>43</v>
      </c>
      <c r="E52" s="75">
        <v>2</v>
      </c>
      <c r="F52" s="75">
        <v>0</v>
      </c>
      <c r="G52" s="75">
        <v>45</v>
      </c>
      <c r="H52" s="75">
        <v>45</v>
      </c>
      <c r="I52" s="75">
        <v>47</v>
      </c>
      <c r="J52" s="75">
        <v>47</v>
      </c>
      <c r="K52" s="75">
        <v>0</v>
      </c>
      <c r="L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row>
    <row r="53" spans="1:40" s="52" customFormat="1" ht="15.6" customHeight="1" x14ac:dyDescent="0.25">
      <c r="A53" s="48" t="s">
        <v>89</v>
      </c>
      <c r="B53" s="75">
        <v>364</v>
      </c>
      <c r="C53" s="75">
        <v>138</v>
      </c>
      <c r="D53" s="75">
        <v>106</v>
      </c>
      <c r="E53" s="75">
        <v>7</v>
      </c>
      <c r="F53" s="75">
        <v>0</v>
      </c>
      <c r="G53" s="75">
        <v>113</v>
      </c>
      <c r="H53" s="75">
        <v>112</v>
      </c>
      <c r="I53" s="75">
        <v>120</v>
      </c>
      <c r="J53" s="75">
        <v>119</v>
      </c>
      <c r="K53" s="75">
        <v>0</v>
      </c>
      <c r="L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row>
    <row r="54" spans="1:40" s="52" customFormat="1" ht="15.6" customHeight="1" x14ac:dyDescent="0.25">
      <c r="A54" s="48" t="s">
        <v>90</v>
      </c>
      <c r="B54" s="75">
        <v>1527</v>
      </c>
      <c r="C54" s="75">
        <v>487</v>
      </c>
      <c r="D54" s="75">
        <v>391</v>
      </c>
      <c r="E54" s="75">
        <v>6</v>
      </c>
      <c r="F54" s="75">
        <v>0</v>
      </c>
      <c r="G54" s="75">
        <v>397</v>
      </c>
      <c r="H54" s="75">
        <v>394</v>
      </c>
      <c r="I54" s="75">
        <v>403</v>
      </c>
      <c r="J54" s="75">
        <v>400</v>
      </c>
      <c r="K54" s="75">
        <v>0</v>
      </c>
      <c r="L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row>
    <row r="55" spans="1:40" s="52" customFormat="1" ht="15.6" customHeight="1" x14ac:dyDescent="0.25">
      <c r="A55" s="48" t="s">
        <v>91</v>
      </c>
      <c r="B55" s="75">
        <v>109</v>
      </c>
      <c r="C55" s="75">
        <v>19</v>
      </c>
      <c r="D55" s="75">
        <v>18</v>
      </c>
      <c r="E55" s="75">
        <v>0</v>
      </c>
      <c r="F55" s="75">
        <v>0</v>
      </c>
      <c r="G55" s="75">
        <v>18</v>
      </c>
      <c r="H55" s="75">
        <v>17</v>
      </c>
      <c r="I55" s="75">
        <v>18</v>
      </c>
      <c r="J55" s="75">
        <v>17</v>
      </c>
      <c r="K55" s="75">
        <v>1</v>
      </c>
      <c r="L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row>
    <row r="56" spans="1:40" s="52" customFormat="1" ht="15.6" customHeight="1" x14ac:dyDescent="0.25">
      <c r="A56" s="48" t="s">
        <v>92</v>
      </c>
      <c r="B56" s="75">
        <v>1301</v>
      </c>
      <c r="C56" s="75">
        <v>481</v>
      </c>
      <c r="D56" s="75">
        <v>373</v>
      </c>
      <c r="E56" s="75">
        <v>10</v>
      </c>
      <c r="F56" s="75">
        <v>1</v>
      </c>
      <c r="G56" s="75">
        <v>384</v>
      </c>
      <c r="H56" s="75">
        <v>375</v>
      </c>
      <c r="I56" s="75">
        <v>396</v>
      </c>
      <c r="J56" s="75">
        <v>386</v>
      </c>
      <c r="K56" s="75">
        <v>7</v>
      </c>
      <c r="L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row>
    <row r="57" spans="1:40" s="83" customFormat="1" x14ac:dyDescent="0.25">
      <c r="A57" s="76" t="s">
        <v>93</v>
      </c>
      <c r="B57" s="77">
        <f t="shared" ref="B57:K57" si="1">SUM(B38:B56)</f>
        <v>13041</v>
      </c>
      <c r="C57" s="77">
        <f t="shared" si="1"/>
        <v>4957</v>
      </c>
      <c r="D57" s="77">
        <f t="shared" si="1"/>
        <v>3806</v>
      </c>
      <c r="E57" s="77">
        <f t="shared" si="1"/>
        <v>154</v>
      </c>
      <c r="F57" s="77">
        <f t="shared" si="1"/>
        <v>3</v>
      </c>
      <c r="G57" s="77">
        <f t="shared" si="1"/>
        <v>3963</v>
      </c>
      <c r="H57" s="77">
        <f t="shared" si="1"/>
        <v>3912</v>
      </c>
      <c r="I57" s="77">
        <f t="shared" si="1"/>
        <v>4123</v>
      </c>
      <c r="J57" s="77">
        <f t="shared" si="1"/>
        <v>4068</v>
      </c>
      <c r="K57" s="77">
        <f t="shared" si="1"/>
        <v>21</v>
      </c>
      <c r="L57" s="81"/>
    </row>
    <row r="58" spans="1:40" s="4" customFormat="1" x14ac:dyDescent="0.25"/>
    <row r="59" spans="1:40" s="4" customFormat="1" ht="15.6" customHeight="1" x14ac:dyDescent="0.25">
      <c r="A59" s="84"/>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row>
    <row r="60" spans="1:40" s="49" customFormat="1" x14ac:dyDescent="0.25">
      <c r="A60" s="49" t="s">
        <v>105</v>
      </c>
    </row>
    <row r="61" spans="1:40" s="49" customFormat="1" x14ac:dyDescent="0.25">
      <c r="A61" s="4" t="s">
        <v>106</v>
      </c>
      <c r="J61" s="72"/>
      <c r="K61" s="72"/>
      <c r="L61" s="72"/>
      <c r="M61" s="72"/>
      <c r="N61" s="72"/>
      <c r="O61" s="72"/>
      <c r="P61" s="72"/>
    </row>
    <row r="62" spans="1:40" s="4" customFormat="1" ht="36" customHeight="1" x14ac:dyDescent="0.25">
      <c r="A62" s="44"/>
      <c r="B62" s="53" t="s">
        <v>107</v>
      </c>
      <c r="C62" s="53"/>
      <c r="D62" s="53"/>
      <c r="E62" s="53"/>
      <c r="F62" s="53"/>
      <c r="G62" s="54"/>
      <c r="H62" s="54"/>
      <c r="I62" s="54"/>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row>
    <row r="63" spans="1:40" s="4" customFormat="1" ht="53.25" customHeight="1" x14ac:dyDescent="0.25">
      <c r="A63" s="48"/>
      <c r="B63" s="55" t="s">
        <v>108</v>
      </c>
      <c r="C63" s="55" t="s">
        <v>109</v>
      </c>
      <c r="D63" s="55" t="s">
        <v>110</v>
      </c>
      <c r="E63" s="55" t="s">
        <v>98</v>
      </c>
      <c r="F63" s="55" t="s">
        <v>111</v>
      </c>
      <c r="G63" s="72"/>
      <c r="H63" s="72"/>
      <c r="I63" s="72"/>
      <c r="J63" s="72"/>
      <c r="K63" s="72"/>
      <c r="L63" s="72"/>
      <c r="M63" s="72"/>
      <c r="N63" s="72"/>
      <c r="O63" s="72"/>
      <c r="P63" s="72"/>
      <c r="Q63" s="72"/>
      <c r="R63" s="72"/>
      <c r="S63" s="72"/>
      <c r="T63" s="72"/>
      <c r="U63" s="72"/>
      <c r="V63" s="72"/>
      <c r="W63" s="72"/>
      <c r="X63" s="72"/>
      <c r="Y63" s="72"/>
      <c r="Z63" s="72"/>
      <c r="AA63" s="72"/>
      <c r="AB63" s="72"/>
      <c r="AC63" s="72"/>
      <c r="AD63" s="72"/>
    </row>
    <row r="64" spans="1:40" s="4" customFormat="1" x14ac:dyDescent="0.25">
      <c r="A64" s="56" t="s">
        <v>63</v>
      </c>
      <c r="B64" s="85" t="s">
        <v>112</v>
      </c>
      <c r="C64" s="86"/>
      <c r="D64" s="86"/>
      <c r="E64" s="86"/>
      <c r="F64" s="87"/>
      <c r="G64" s="72"/>
      <c r="H64" s="72"/>
      <c r="I64" s="72"/>
      <c r="J64" s="72"/>
      <c r="K64" s="72"/>
      <c r="L64" s="72"/>
      <c r="M64" s="72"/>
      <c r="N64" s="72"/>
      <c r="O64" s="72"/>
      <c r="P64" s="72"/>
      <c r="Q64" s="72"/>
      <c r="R64" s="72"/>
      <c r="S64" s="72"/>
      <c r="T64" s="72"/>
      <c r="U64" s="72"/>
      <c r="V64" s="72"/>
      <c r="W64" s="72"/>
      <c r="X64" s="72"/>
      <c r="Y64" s="72"/>
      <c r="Z64" s="72"/>
      <c r="AA64" s="72"/>
      <c r="AB64" s="72"/>
      <c r="AC64" s="72"/>
      <c r="AD64" s="72"/>
    </row>
    <row r="65" spans="1:30" s="4" customFormat="1" ht="16.2" customHeight="1" x14ac:dyDescent="0.25">
      <c r="A65" s="48" t="s">
        <v>74</v>
      </c>
      <c r="B65" s="75">
        <v>764</v>
      </c>
      <c r="C65" s="88">
        <v>88.612564086914063</v>
      </c>
      <c r="D65" s="75">
        <v>186</v>
      </c>
      <c r="E65" s="75">
        <v>148</v>
      </c>
      <c r="F65" s="75">
        <v>153</v>
      </c>
      <c r="G65" s="72"/>
      <c r="H65" s="72"/>
      <c r="I65" s="72"/>
      <c r="J65" s="72"/>
      <c r="K65" s="72"/>
      <c r="L65" s="72"/>
      <c r="M65" s="72"/>
      <c r="N65" s="72"/>
      <c r="O65" s="72"/>
      <c r="P65" s="72"/>
      <c r="Q65" s="72"/>
      <c r="R65" s="72"/>
      <c r="S65" s="72"/>
      <c r="T65" s="72"/>
      <c r="U65" s="72"/>
      <c r="V65" s="72"/>
      <c r="W65" s="72"/>
      <c r="X65" s="72"/>
      <c r="Y65" s="72"/>
      <c r="Z65" s="72"/>
      <c r="AA65" s="72"/>
      <c r="AB65" s="72"/>
      <c r="AC65" s="72"/>
      <c r="AD65" s="72"/>
    </row>
    <row r="66" spans="1:30" s="4" customFormat="1" ht="16.2" customHeight="1" x14ac:dyDescent="0.25">
      <c r="A66" s="48" t="s">
        <v>75</v>
      </c>
      <c r="B66" s="75">
        <v>48</v>
      </c>
      <c r="C66" s="88">
        <v>100</v>
      </c>
      <c r="D66" s="75">
        <v>16</v>
      </c>
      <c r="E66" s="75">
        <v>11</v>
      </c>
      <c r="F66" s="75">
        <v>11</v>
      </c>
      <c r="G66" s="72"/>
      <c r="H66" s="72"/>
      <c r="I66" s="72"/>
      <c r="J66" s="72"/>
      <c r="K66" s="72"/>
      <c r="L66" s="72"/>
      <c r="M66" s="72"/>
      <c r="N66" s="72"/>
      <c r="O66" s="72"/>
      <c r="P66" s="72"/>
      <c r="Q66" s="72"/>
      <c r="R66" s="72"/>
      <c r="S66" s="72"/>
      <c r="T66" s="72"/>
      <c r="U66" s="72"/>
      <c r="V66" s="72"/>
      <c r="W66" s="72"/>
      <c r="X66" s="72"/>
      <c r="Y66" s="72"/>
      <c r="Z66" s="72"/>
      <c r="AA66" s="72"/>
      <c r="AB66" s="72"/>
      <c r="AC66" s="72"/>
      <c r="AD66" s="72"/>
    </row>
    <row r="67" spans="1:30" s="4" customFormat="1" ht="16.2" customHeight="1" x14ac:dyDescent="0.25">
      <c r="A67" s="48" t="s">
        <v>77</v>
      </c>
      <c r="B67" s="75">
        <v>50</v>
      </c>
      <c r="C67" s="88">
        <v>94</v>
      </c>
      <c r="D67" s="75">
        <v>7</v>
      </c>
      <c r="E67" s="75">
        <v>7</v>
      </c>
      <c r="F67" s="75">
        <v>7</v>
      </c>
      <c r="G67" s="72"/>
      <c r="H67" s="72"/>
      <c r="I67" s="72"/>
      <c r="J67" s="72"/>
      <c r="K67" s="72"/>
      <c r="L67" s="72"/>
      <c r="M67" s="72"/>
      <c r="N67" s="72"/>
      <c r="O67" s="72"/>
      <c r="P67" s="72"/>
      <c r="Q67" s="72"/>
      <c r="R67" s="72"/>
      <c r="S67" s="72"/>
      <c r="T67" s="72"/>
      <c r="U67" s="72"/>
      <c r="V67" s="72"/>
      <c r="W67" s="72"/>
      <c r="X67" s="72"/>
      <c r="Y67" s="72"/>
      <c r="Z67" s="72"/>
      <c r="AA67" s="72"/>
      <c r="AB67" s="72"/>
      <c r="AC67" s="72"/>
      <c r="AD67" s="72"/>
    </row>
    <row r="68" spans="1:30" s="4" customFormat="1" ht="16.2" customHeight="1" x14ac:dyDescent="0.25">
      <c r="A68" s="48" t="s">
        <v>78</v>
      </c>
      <c r="B68" s="75">
        <v>220</v>
      </c>
      <c r="C68" s="88">
        <v>81.818183898925781</v>
      </c>
      <c r="D68" s="75">
        <v>51</v>
      </c>
      <c r="E68" s="75">
        <v>32</v>
      </c>
      <c r="F68" s="75">
        <v>32</v>
      </c>
      <c r="G68" s="72"/>
      <c r="H68" s="72"/>
      <c r="I68" s="72"/>
      <c r="J68" s="72"/>
      <c r="K68" s="72"/>
      <c r="L68" s="72"/>
      <c r="M68" s="72"/>
      <c r="N68" s="72"/>
      <c r="O68" s="72"/>
      <c r="P68" s="72"/>
      <c r="Q68" s="72"/>
      <c r="R68" s="72"/>
      <c r="S68" s="72"/>
      <c r="T68" s="72"/>
      <c r="U68" s="72"/>
      <c r="V68" s="72"/>
      <c r="W68" s="72"/>
      <c r="X68" s="72"/>
      <c r="Y68" s="72"/>
      <c r="Z68" s="72"/>
      <c r="AA68" s="72"/>
      <c r="AB68" s="72"/>
      <c r="AC68" s="72"/>
      <c r="AD68" s="72"/>
    </row>
    <row r="69" spans="1:30" s="4" customFormat="1" ht="16.2" customHeight="1" x14ac:dyDescent="0.25">
      <c r="A69" s="48" t="s">
        <v>79</v>
      </c>
      <c r="B69" s="75">
        <v>40</v>
      </c>
      <c r="C69" s="88">
        <v>97.5</v>
      </c>
      <c r="D69" s="75">
        <v>13</v>
      </c>
      <c r="E69" s="75">
        <v>7</v>
      </c>
      <c r="F69" s="75">
        <v>7</v>
      </c>
      <c r="G69" s="72"/>
      <c r="H69" s="72"/>
      <c r="I69" s="72"/>
      <c r="J69" s="72"/>
      <c r="K69" s="72"/>
      <c r="L69" s="72"/>
      <c r="M69" s="72"/>
      <c r="N69" s="72"/>
      <c r="O69" s="72"/>
      <c r="P69" s="72"/>
      <c r="Q69" s="72"/>
      <c r="R69" s="72"/>
      <c r="S69" s="72"/>
      <c r="T69" s="72"/>
      <c r="U69" s="72"/>
      <c r="V69" s="72"/>
      <c r="W69" s="72"/>
      <c r="X69" s="72"/>
      <c r="Y69" s="72"/>
      <c r="Z69" s="72"/>
      <c r="AA69" s="72"/>
      <c r="AB69" s="72"/>
      <c r="AC69" s="72"/>
      <c r="AD69" s="72"/>
    </row>
    <row r="70" spans="1:30" s="4" customFormat="1" ht="16.2" customHeight="1" x14ac:dyDescent="0.25">
      <c r="A70" s="48" t="s">
        <v>80</v>
      </c>
      <c r="B70" s="75">
        <v>1533</v>
      </c>
      <c r="C70" s="88">
        <v>92.498367309570313</v>
      </c>
      <c r="D70" s="75">
        <v>599</v>
      </c>
      <c r="E70" s="75">
        <v>445</v>
      </c>
      <c r="F70" s="75">
        <v>463</v>
      </c>
      <c r="G70" s="72"/>
      <c r="H70" s="72"/>
      <c r="I70" s="72"/>
      <c r="J70" s="72"/>
      <c r="K70" s="72"/>
      <c r="L70" s="72"/>
      <c r="M70" s="72"/>
      <c r="N70" s="72"/>
      <c r="O70" s="72"/>
      <c r="P70" s="72"/>
      <c r="Q70" s="72"/>
      <c r="R70" s="72"/>
      <c r="S70" s="72"/>
      <c r="T70" s="72"/>
      <c r="U70" s="72"/>
      <c r="V70" s="72"/>
      <c r="W70" s="72"/>
      <c r="X70" s="72"/>
      <c r="Y70" s="72"/>
      <c r="Z70" s="72"/>
      <c r="AA70" s="72"/>
      <c r="AB70" s="72"/>
      <c r="AC70" s="72"/>
      <c r="AD70" s="72"/>
    </row>
    <row r="71" spans="1:30" s="4" customFormat="1" ht="16.2" customHeight="1" x14ac:dyDescent="0.25">
      <c r="A71" s="48" t="s">
        <v>81</v>
      </c>
      <c r="B71" s="75">
        <v>137</v>
      </c>
      <c r="C71" s="88">
        <v>97.810218811035156</v>
      </c>
      <c r="D71" s="75">
        <v>46</v>
      </c>
      <c r="E71" s="75">
        <v>37</v>
      </c>
      <c r="F71" s="75">
        <v>37</v>
      </c>
      <c r="G71" s="72"/>
      <c r="H71" s="72"/>
      <c r="I71" s="72"/>
      <c r="J71" s="72"/>
      <c r="K71" s="72"/>
      <c r="L71" s="72"/>
      <c r="M71" s="72"/>
      <c r="N71" s="72"/>
      <c r="O71" s="72"/>
      <c r="P71" s="72"/>
      <c r="Q71" s="72"/>
      <c r="R71" s="72"/>
      <c r="S71" s="72"/>
      <c r="T71" s="72"/>
      <c r="U71" s="72"/>
      <c r="V71" s="72"/>
      <c r="W71" s="72"/>
      <c r="X71" s="72"/>
      <c r="Y71" s="72"/>
      <c r="Z71" s="72"/>
      <c r="AA71" s="72"/>
      <c r="AB71" s="72"/>
      <c r="AC71" s="72"/>
      <c r="AD71" s="72"/>
    </row>
    <row r="72" spans="1:30" s="4" customFormat="1" ht="16.2" customHeight="1" x14ac:dyDescent="0.25">
      <c r="A72" s="48" t="s">
        <v>82</v>
      </c>
      <c r="B72" s="75">
        <v>41</v>
      </c>
      <c r="C72" s="88">
        <v>97.56097412109375</v>
      </c>
      <c r="D72" s="75">
        <v>15</v>
      </c>
      <c r="E72" s="75">
        <v>14</v>
      </c>
      <c r="F72" s="75">
        <v>16</v>
      </c>
      <c r="G72" s="72"/>
      <c r="H72" s="72"/>
      <c r="I72" s="72"/>
      <c r="J72" s="72"/>
      <c r="K72" s="72"/>
      <c r="L72" s="72"/>
      <c r="M72" s="72"/>
      <c r="N72" s="72"/>
      <c r="O72" s="72"/>
      <c r="P72" s="72"/>
      <c r="Q72" s="72"/>
      <c r="R72" s="72"/>
      <c r="S72" s="72"/>
      <c r="T72" s="72"/>
      <c r="U72" s="72"/>
      <c r="V72" s="72"/>
      <c r="W72" s="72"/>
      <c r="X72" s="72"/>
      <c r="Y72" s="72"/>
      <c r="Z72" s="72"/>
      <c r="AA72" s="72"/>
      <c r="AB72" s="72"/>
      <c r="AC72" s="72"/>
      <c r="AD72" s="72"/>
    </row>
    <row r="73" spans="1:30" s="4" customFormat="1" ht="16.2" customHeight="1" x14ac:dyDescent="0.25">
      <c r="A73" s="48" t="s">
        <v>83</v>
      </c>
      <c r="B73" s="75">
        <v>522</v>
      </c>
      <c r="C73" s="88">
        <v>77.011497497558594</v>
      </c>
      <c r="D73" s="75">
        <v>128</v>
      </c>
      <c r="E73" s="75">
        <v>111</v>
      </c>
      <c r="F73" s="75">
        <v>120</v>
      </c>
      <c r="G73" s="72"/>
      <c r="H73" s="72"/>
      <c r="I73" s="72"/>
      <c r="J73" s="72"/>
      <c r="K73" s="72"/>
      <c r="L73" s="72"/>
      <c r="M73" s="72"/>
      <c r="N73" s="72"/>
      <c r="O73" s="72"/>
      <c r="P73" s="72"/>
      <c r="Q73" s="72"/>
      <c r="R73" s="72"/>
      <c r="S73" s="72"/>
      <c r="T73" s="72"/>
      <c r="U73" s="72"/>
      <c r="V73" s="72"/>
      <c r="W73" s="72"/>
      <c r="X73" s="72"/>
      <c r="Y73" s="72"/>
      <c r="Z73" s="72"/>
      <c r="AA73" s="72"/>
      <c r="AB73" s="72"/>
      <c r="AC73" s="72"/>
      <c r="AD73" s="72"/>
    </row>
    <row r="74" spans="1:30" s="4" customFormat="1" ht="16.2" customHeight="1" x14ac:dyDescent="0.25">
      <c r="A74" s="48" t="s">
        <v>84</v>
      </c>
      <c r="B74" s="75">
        <v>107</v>
      </c>
      <c r="C74" s="88">
        <v>96.261680603027344</v>
      </c>
      <c r="D74" s="75">
        <v>31</v>
      </c>
      <c r="E74" s="75">
        <v>23</v>
      </c>
      <c r="F74" s="75">
        <v>25</v>
      </c>
      <c r="G74" s="72"/>
      <c r="H74" s="72"/>
      <c r="I74" s="72"/>
      <c r="J74" s="72"/>
      <c r="K74" s="72"/>
      <c r="L74" s="72"/>
      <c r="M74" s="72"/>
      <c r="N74" s="72"/>
      <c r="O74" s="72"/>
      <c r="P74" s="72"/>
      <c r="Q74" s="72"/>
      <c r="R74" s="72"/>
      <c r="S74" s="72"/>
      <c r="T74" s="72"/>
      <c r="U74" s="72"/>
      <c r="V74" s="72"/>
      <c r="W74" s="72"/>
      <c r="X74" s="72"/>
      <c r="Y74" s="72"/>
      <c r="Z74" s="72"/>
      <c r="AA74" s="72"/>
      <c r="AB74" s="72"/>
      <c r="AC74" s="72"/>
      <c r="AD74" s="72"/>
    </row>
    <row r="75" spans="1:30" s="4" customFormat="1" ht="16.2" customHeight="1" x14ac:dyDescent="0.25">
      <c r="A75" s="48" t="s">
        <v>85</v>
      </c>
      <c r="B75" s="75">
        <v>26</v>
      </c>
      <c r="C75" s="88">
        <v>96.153846740722656</v>
      </c>
      <c r="D75" s="75">
        <v>7</v>
      </c>
      <c r="E75" s="75">
        <v>5</v>
      </c>
      <c r="F75" s="75">
        <v>5</v>
      </c>
      <c r="G75" s="72"/>
      <c r="H75" s="72"/>
      <c r="I75" s="72"/>
      <c r="J75" s="72"/>
      <c r="K75" s="72"/>
      <c r="L75" s="72"/>
      <c r="M75" s="72"/>
      <c r="N75" s="72"/>
      <c r="O75" s="72"/>
      <c r="P75" s="72"/>
      <c r="Q75" s="72"/>
      <c r="R75" s="72"/>
      <c r="S75" s="72"/>
      <c r="T75" s="72"/>
      <c r="U75" s="72"/>
      <c r="V75" s="72"/>
      <c r="W75" s="72"/>
      <c r="X75" s="72"/>
      <c r="Y75" s="72"/>
      <c r="Z75" s="72"/>
      <c r="AA75" s="72"/>
      <c r="AB75" s="72"/>
      <c r="AC75" s="72"/>
      <c r="AD75" s="72"/>
    </row>
    <row r="76" spans="1:30" s="4" customFormat="1" ht="16.2" customHeight="1" x14ac:dyDescent="0.25">
      <c r="A76" s="48" t="s">
        <v>86</v>
      </c>
      <c r="B76" s="75">
        <v>182</v>
      </c>
      <c r="C76" s="88">
        <v>88.461540222167969</v>
      </c>
      <c r="D76" s="75">
        <v>57</v>
      </c>
      <c r="E76" s="75">
        <v>44</v>
      </c>
      <c r="F76" s="75">
        <v>46</v>
      </c>
      <c r="G76" s="72"/>
      <c r="H76" s="72"/>
      <c r="I76" s="72"/>
      <c r="J76" s="72"/>
      <c r="K76" s="72"/>
      <c r="L76" s="72"/>
      <c r="M76" s="72"/>
      <c r="N76" s="72"/>
      <c r="O76" s="72"/>
      <c r="P76" s="72"/>
      <c r="Q76" s="72"/>
      <c r="R76" s="72"/>
      <c r="S76" s="72"/>
      <c r="T76" s="72"/>
      <c r="U76" s="72"/>
      <c r="V76" s="72"/>
      <c r="W76" s="72"/>
      <c r="X76" s="72"/>
      <c r="Y76" s="72"/>
      <c r="Z76" s="72"/>
      <c r="AA76" s="72"/>
      <c r="AB76" s="72"/>
      <c r="AC76" s="72"/>
      <c r="AD76" s="72"/>
    </row>
    <row r="77" spans="1:30" s="4" customFormat="1" ht="16.2" customHeight="1" x14ac:dyDescent="0.25">
      <c r="A77" s="48" t="s">
        <v>87</v>
      </c>
      <c r="B77" s="75">
        <v>29</v>
      </c>
      <c r="C77" s="88">
        <v>55.172412872314453</v>
      </c>
      <c r="D77" s="75">
        <v>9</v>
      </c>
      <c r="E77" s="75">
        <v>8</v>
      </c>
      <c r="F77" s="75">
        <v>11</v>
      </c>
      <c r="G77" s="72"/>
      <c r="H77" s="72"/>
      <c r="I77" s="72"/>
      <c r="J77" s="72"/>
      <c r="K77" s="72"/>
      <c r="L77" s="72"/>
      <c r="M77" s="72"/>
      <c r="N77" s="72"/>
      <c r="O77" s="72"/>
      <c r="P77" s="72"/>
      <c r="Q77" s="72"/>
      <c r="R77" s="72"/>
      <c r="S77" s="72"/>
      <c r="T77" s="72"/>
      <c r="U77" s="72"/>
      <c r="V77" s="72"/>
      <c r="W77" s="72"/>
      <c r="X77" s="72"/>
      <c r="Y77" s="72"/>
      <c r="Z77" s="72"/>
      <c r="AA77" s="72"/>
      <c r="AB77" s="72"/>
      <c r="AC77" s="72"/>
      <c r="AD77" s="72"/>
    </row>
    <row r="78" spans="1:30" s="4" customFormat="1" ht="16.2" customHeight="1" x14ac:dyDescent="0.25">
      <c r="A78" s="48" t="s">
        <v>88</v>
      </c>
      <c r="B78" s="75">
        <v>119</v>
      </c>
      <c r="C78" s="88">
        <v>82.352943420410156</v>
      </c>
      <c r="D78" s="75">
        <v>35</v>
      </c>
      <c r="E78" s="75">
        <v>25</v>
      </c>
      <c r="F78" s="75">
        <v>27</v>
      </c>
      <c r="G78" s="72"/>
      <c r="H78" s="72"/>
      <c r="I78" s="72"/>
      <c r="J78" s="72"/>
      <c r="K78" s="72"/>
      <c r="L78" s="72"/>
      <c r="M78" s="72"/>
      <c r="N78" s="72"/>
      <c r="O78" s="72"/>
      <c r="P78" s="72"/>
      <c r="Q78" s="72"/>
      <c r="R78" s="72"/>
      <c r="S78" s="72"/>
      <c r="T78" s="72"/>
      <c r="U78" s="72"/>
      <c r="V78" s="72"/>
      <c r="W78" s="72"/>
      <c r="X78" s="72"/>
      <c r="Y78" s="72"/>
      <c r="Z78" s="72"/>
      <c r="AA78" s="72"/>
      <c r="AB78" s="72"/>
      <c r="AC78" s="72"/>
      <c r="AD78" s="72"/>
    </row>
    <row r="79" spans="1:30" s="4" customFormat="1" ht="16.2" customHeight="1" x14ac:dyDescent="0.25">
      <c r="A79" s="48" t="s">
        <v>89</v>
      </c>
      <c r="B79" s="75">
        <v>126</v>
      </c>
      <c r="C79" s="88">
        <v>98.412696838378906</v>
      </c>
      <c r="D79" s="75">
        <v>46</v>
      </c>
      <c r="E79" s="75">
        <v>37</v>
      </c>
      <c r="F79" s="75">
        <v>38</v>
      </c>
      <c r="G79" s="72"/>
      <c r="H79" s="72"/>
      <c r="I79" s="72"/>
      <c r="J79" s="72"/>
      <c r="K79" s="72"/>
      <c r="L79" s="72"/>
      <c r="M79" s="72"/>
      <c r="N79" s="72"/>
      <c r="O79" s="72"/>
      <c r="P79" s="72"/>
      <c r="Q79" s="72"/>
      <c r="R79" s="72"/>
      <c r="S79" s="72"/>
      <c r="T79" s="72"/>
      <c r="U79" s="72"/>
      <c r="V79" s="72"/>
      <c r="W79" s="72"/>
      <c r="X79" s="72"/>
      <c r="Y79" s="72"/>
      <c r="Z79" s="72"/>
      <c r="AA79" s="72"/>
      <c r="AB79" s="72"/>
      <c r="AC79" s="72"/>
      <c r="AD79" s="72"/>
    </row>
    <row r="80" spans="1:30" s="4" customFormat="1" ht="16.2" customHeight="1" x14ac:dyDescent="0.25">
      <c r="A80" s="48" t="s">
        <v>90</v>
      </c>
      <c r="B80" s="75">
        <v>335</v>
      </c>
      <c r="C80" s="88">
        <v>100</v>
      </c>
      <c r="D80" s="75">
        <v>127</v>
      </c>
      <c r="E80" s="75">
        <v>101</v>
      </c>
      <c r="F80" s="75">
        <v>103</v>
      </c>
      <c r="G80" s="72"/>
      <c r="H80" s="72"/>
      <c r="I80" s="72"/>
      <c r="J80" s="72"/>
      <c r="K80" s="72"/>
      <c r="L80" s="72"/>
      <c r="M80" s="72"/>
      <c r="N80" s="72"/>
      <c r="O80" s="72"/>
      <c r="P80" s="72"/>
      <c r="Q80" s="72"/>
      <c r="R80" s="72"/>
      <c r="S80" s="72"/>
      <c r="T80" s="72"/>
      <c r="U80" s="72"/>
      <c r="V80" s="72"/>
      <c r="W80" s="72"/>
      <c r="X80" s="72"/>
      <c r="Y80" s="72"/>
      <c r="Z80" s="72"/>
      <c r="AA80" s="72"/>
      <c r="AB80" s="72"/>
      <c r="AC80" s="72"/>
      <c r="AD80" s="72"/>
    </row>
    <row r="81" spans="1:40" s="4" customFormat="1" ht="16.2" customHeight="1" x14ac:dyDescent="0.25">
      <c r="A81" s="48" t="s">
        <v>91</v>
      </c>
      <c r="B81" s="75">
        <v>21</v>
      </c>
      <c r="C81" s="88">
        <v>100</v>
      </c>
      <c r="D81" s="75">
        <v>8</v>
      </c>
      <c r="E81" s="75">
        <v>8</v>
      </c>
      <c r="F81" s="75">
        <v>8</v>
      </c>
      <c r="G81" s="72"/>
      <c r="H81" s="72"/>
      <c r="I81" s="72"/>
      <c r="J81" s="72"/>
      <c r="K81" s="72"/>
      <c r="L81" s="72"/>
      <c r="M81" s="72"/>
      <c r="N81" s="72"/>
      <c r="O81" s="72"/>
      <c r="P81" s="72"/>
      <c r="Q81" s="72"/>
      <c r="R81" s="72"/>
      <c r="S81" s="72"/>
      <c r="T81" s="72"/>
      <c r="U81" s="72"/>
      <c r="V81" s="72"/>
      <c r="W81" s="72"/>
      <c r="X81" s="72"/>
      <c r="Y81" s="72"/>
      <c r="Z81" s="72"/>
      <c r="AA81" s="72"/>
      <c r="AB81" s="72"/>
      <c r="AC81" s="72"/>
      <c r="AD81" s="72"/>
    </row>
    <row r="82" spans="1:40" s="4" customFormat="1" ht="16.2" customHeight="1" x14ac:dyDescent="0.25">
      <c r="A82" s="48" t="s">
        <v>92</v>
      </c>
      <c r="B82" s="75">
        <v>747</v>
      </c>
      <c r="C82" s="88">
        <v>97.456489562988281</v>
      </c>
      <c r="D82" s="75">
        <v>223</v>
      </c>
      <c r="E82" s="75">
        <v>172</v>
      </c>
      <c r="F82" s="75">
        <v>179</v>
      </c>
      <c r="G82" s="72"/>
      <c r="H82" s="72"/>
      <c r="I82" s="72"/>
      <c r="J82" s="72"/>
      <c r="K82" s="72"/>
      <c r="L82" s="72"/>
      <c r="M82" s="72"/>
      <c r="N82" s="72"/>
      <c r="O82" s="72"/>
      <c r="P82" s="72"/>
      <c r="Q82" s="72"/>
      <c r="R82" s="72"/>
      <c r="S82" s="72"/>
      <c r="T82" s="72"/>
      <c r="U82" s="72"/>
      <c r="V82" s="72"/>
      <c r="W82" s="72"/>
      <c r="X82" s="72"/>
      <c r="Y82" s="72"/>
      <c r="Z82" s="72"/>
      <c r="AA82" s="72"/>
      <c r="AB82" s="72"/>
      <c r="AC82" s="72"/>
      <c r="AD82" s="72"/>
    </row>
    <row r="83" spans="1:40" s="49" customFormat="1" ht="16.2" customHeight="1" x14ac:dyDescent="0.25">
      <c r="A83" s="48"/>
      <c r="B83" s="75"/>
      <c r="C83" s="88"/>
      <c r="D83" s="75"/>
      <c r="E83" s="75"/>
      <c r="F83" s="75"/>
      <c r="G83" s="50"/>
      <c r="H83" s="50"/>
      <c r="I83" s="50"/>
      <c r="J83" s="72"/>
      <c r="K83" s="72"/>
      <c r="L83" s="72"/>
      <c r="M83" s="72"/>
      <c r="N83" s="72"/>
      <c r="O83" s="72"/>
      <c r="P83" s="72"/>
      <c r="Q83" s="50"/>
      <c r="R83" s="50"/>
      <c r="S83" s="50"/>
      <c r="T83" s="50"/>
      <c r="U83" s="50"/>
      <c r="V83" s="50"/>
      <c r="W83" s="50"/>
      <c r="X83" s="50"/>
      <c r="Y83" s="50"/>
      <c r="Z83" s="50"/>
      <c r="AA83" s="50"/>
      <c r="AB83" s="50"/>
      <c r="AC83" s="50"/>
      <c r="AD83" s="50"/>
    </row>
    <row r="84" spans="1:40" s="49" customFormat="1" ht="16.2" customHeight="1" x14ac:dyDescent="0.25">
      <c r="A84" s="89" t="s">
        <v>93</v>
      </c>
      <c r="B84" s="77">
        <f>SUM(B65:B83)</f>
        <v>5047</v>
      </c>
      <c r="C84" s="90">
        <v>91.063995361328125</v>
      </c>
      <c r="D84" s="77">
        <f t="shared" ref="D84:F84" si="2">SUM(D65:D83)</f>
        <v>1604</v>
      </c>
      <c r="E84" s="77">
        <f t="shared" si="2"/>
        <v>1235</v>
      </c>
      <c r="F84" s="77">
        <f t="shared" si="2"/>
        <v>1288</v>
      </c>
      <c r="G84" s="50"/>
      <c r="H84" s="50"/>
      <c r="I84" s="50"/>
      <c r="J84" s="72"/>
      <c r="K84" s="72"/>
      <c r="L84" s="72"/>
      <c r="M84" s="72"/>
      <c r="N84" s="72"/>
      <c r="O84" s="72"/>
      <c r="P84" s="72"/>
      <c r="Q84" s="50"/>
      <c r="R84" s="50"/>
      <c r="S84" s="50"/>
      <c r="T84" s="50"/>
      <c r="U84" s="50"/>
      <c r="V84" s="50"/>
      <c r="W84" s="50"/>
      <c r="X84" s="50"/>
      <c r="Y84" s="50"/>
      <c r="Z84" s="50"/>
      <c r="AA84" s="50"/>
      <c r="AB84" s="50"/>
      <c r="AC84" s="50"/>
      <c r="AD84" s="50"/>
    </row>
    <row r="85" spans="1:40" s="49" customFormat="1" ht="16.2" customHeight="1" x14ac:dyDescent="0.25">
      <c r="A85" s="91" t="s">
        <v>113</v>
      </c>
      <c r="B85" s="85" t="s">
        <v>114</v>
      </c>
      <c r="C85" s="86"/>
      <c r="D85" s="86"/>
      <c r="E85" s="86"/>
      <c r="F85" s="87"/>
      <c r="G85" s="50"/>
      <c r="H85" s="50"/>
      <c r="I85" s="50"/>
      <c r="J85" s="72"/>
      <c r="K85" s="72"/>
      <c r="L85" s="72"/>
      <c r="M85" s="72"/>
      <c r="N85" s="72"/>
      <c r="O85" s="72"/>
      <c r="P85" s="72"/>
      <c r="Q85" s="50"/>
      <c r="R85" s="50"/>
      <c r="S85" s="50"/>
      <c r="T85" s="50"/>
      <c r="U85" s="50"/>
      <c r="V85" s="50"/>
      <c r="W85" s="50"/>
      <c r="X85" s="50"/>
      <c r="Y85" s="50"/>
      <c r="Z85" s="50"/>
      <c r="AA85" s="50"/>
      <c r="AB85" s="50"/>
      <c r="AC85" s="50"/>
      <c r="AD85" s="50"/>
    </row>
    <row r="86" spans="1:40" s="4" customFormat="1" ht="15.6" customHeight="1" x14ac:dyDescent="0.25">
      <c r="A86" s="48" t="s">
        <v>115</v>
      </c>
      <c r="B86" s="75">
        <v>1748</v>
      </c>
      <c r="C86" s="92">
        <v>95.42333984375</v>
      </c>
      <c r="D86" s="93">
        <v>722</v>
      </c>
      <c r="E86" s="93">
        <v>613</v>
      </c>
      <c r="F86" s="93">
        <v>644</v>
      </c>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row>
    <row r="87" spans="1:40" s="49" customFormat="1" x14ac:dyDescent="0.25">
      <c r="A87" s="48" t="s">
        <v>71</v>
      </c>
      <c r="B87" s="93">
        <v>1938</v>
      </c>
      <c r="C87" s="92">
        <v>94.220848083496094</v>
      </c>
      <c r="D87" s="93">
        <v>632</v>
      </c>
      <c r="E87" s="93">
        <v>462</v>
      </c>
      <c r="F87" s="93">
        <v>477</v>
      </c>
      <c r="J87" s="72"/>
      <c r="K87" s="72"/>
      <c r="L87" s="72"/>
      <c r="M87" s="72"/>
      <c r="N87" s="72"/>
      <c r="O87" s="72"/>
      <c r="P87" s="72"/>
    </row>
    <row r="88" spans="1:40" s="4" customFormat="1" ht="15.45" customHeight="1" x14ac:dyDescent="0.25">
      <c r="A88" s="48" t="s">
        <v>116</v>
      </c>
      <c r="B88" s="93">
        <v>1361</v>
      </c>
      <c r="C88" s="92">
        <v>80.969871520996094</v>
      </c>
      <c r="D88" s="93">
        <v>250</v>
      </c>
      <c r="E88" s="93">
        <v>160</v>
      </c>
      <c r="F88" s="93">
        <v>167</v>
      </c>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row>
    <row r="89" spans="1:40" s="4" customFormat="1" ht="13.5" customHeight="1" x14ac:dyDescent="0.25">
      <c r="A89" s="76" t="s">
        <v>93</v>
      </c>
      <c r="B89" s="77">
        <f>SUM(B86:B88)</f>
        <v>5047</v>
      </c>
      <c r="C89" s="90">
        <v>91.063995361328125</v>
      </c>
      <c r="D89" s="77">
        <f t="shared" ref="D89:F89" si="3">SUM(D86:D88)</f>
        <v>1604</v>
      </c>
      <c r="E89" s="77">
        <f t="shared" si="3"/>
        <v>1235</v>
      </c>
      <c r="F89" s="77">
        <f t="shared" si="3"/>
        <v>1288</v>
      </c>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row>
    <row r="90" spans="1:40" s="4" customFormat="1" ht="15.6" customHeight="1" x14ac:dyDescent="0.25">
      <c r="A90" s="94"/>
      <c r="B90" s="95"/>
      <c r="C90" s="96"/>
      <c r="D90" s="95"/>
      <c r="E90" s="95"/>
      <c r="F90" s="95"/>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row>
    <row r="91" spans="1:40" s="4" customFormat="1" ht="15.6" customHeight="1" x14ac:dyDescent="0.25">
      <c r="A91" s="97"/>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row>
    <row r="92" spans="1:40" s="4" customFormat="1" ht="15.6" customHeight="1" x14ac:dyDescent="0.25">
      <c r="A92" s="49" t="s">
        <v>117</v>
      </c>
      <c r="B92" s="49"/>
      <c r="C92" s="49"/>
      <c r="D92" s="49"/>
      <c r="E92" s="49"/>
      <c r="F92" s="49"/>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row>
    <row r="93" spans="1:40" s="4" customFormat="1" ht="15.45" customHeight="1" x14ac:dyDescent="0.25">
      <c r="A93" s="44"/>
      <c r="B93" s="57" t="s">
        <v>118</v>
      </c>
      <c r="C93" s="57"/>
      <c r="D93" s="57"/>
      <c r="E93" s="57"/>
      <c r="F93" s="57"/>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row>
    <row r="94" spans="1:40" s="4" customFormat="1" ht="52.8" x14ac:dyDescent="0.25">
      <c r="A94" s="58"/>
      <c r="B94" s="59" t="s">
        <v>119</v>
      </c>
      <c r="C94" s="59" t="s">
        <v>109</v>
      </c>
      <c r="D94" s="59" t="s">
        <v>110</v>
      </c>
      <c r="E94" s="59" t="s">
        <v>98</v>
      </c>
      <c r="F94" s="60" t="s">
        <v>111</v>
      </c>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row>
    <row r="95" spans="1:40" s="4" customFormat="1" x14ac:dyDescent="0.25">
      <c r="A95" s="56" t="s">
        <v>63</v>
      </c>
      <c r="B95" s="85" t="s">
        <v>112</v>
      </c>
      <c r="C95" s="86"/>
      <c r="D95" s="86"/>
      <c r="E95" s="86"/>
      <c r="F95" s="87"/>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row>
    <row r="96" spans="1:40" s="4" customFormat="1" ht="15.6" customHeight="1" x14ac:dyDescent="0.25">
      <c r="A96" s="48" t="s">
        <v>74</v>
      </c>
      <c r="B96" s="75">
        <v>739</v>
      </c>
      <c r="C96" s="88">
        <v>96.075775146484375</v>
      </c>
      <c r="D96" s="75">
        <v>284</v>
      </c>
      <c r="E96" s="75">
        <v>222</v>
      </c>
      <c r="F96" s="75">
        <v>227</v>
      </c>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row>
    <row r="97" spans="1:32" s="4" customFormat="1" ht="15.6" customHeight="1" x14ac:dyDescent="0.25">
      <c r="A97" s="48" t="s">
        <v>75</v>
      </c>
      <c r="B97" s="75">
        <v>210</v>
      </c>
      <c r="C97" s="88">
        <v>99.523811340332031</v>
      </c>
      <c r="D97" s="75">
        <v>84</v>
      </c>
      <c r="E97" s="75">
        <v>71</v>
      </c>
      <c r="F97" s="75">
        <v>75</v>
      </c>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row>
    <row r="98" spans="1:32" s="4" customFormat="1" ht="15.6" customHeight="1" x14ac:dyDescent="0.25">
      <c r="A98" s="48" t="s">
        <v>77</v>
      </c>
      <c r="B98" s="75">
        <v>184</v>
      </c>
      <c r="C98" s="88">
        <v>94.565216064453125</v>
      </c>
      <c r="D98" s="75">
        <v>58</v>
      </c>
      <c r="E98" s="75">
        <v>49</v>
      </c>
      <c r="F98" s="75">
        <v>50</v>
      </c>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row>
    <row r="99" spans="1:32" s="4" customFormat="1" ht="15.6" customHeight="1" x14ac:dyDescent="0.25">
      <c r="A99" s="48" t="s">
        <v>78</v>
      </c>
      <c r="B99" s="75">
        <v>374</v>
      </c>
      <c r="C99" s="88">
        <v>86.363639831542969</v>
      </c>
      <c r="D99" s="75">
        <v>159</v>
      </c>
      <c r="E99" s="75">
        <v>129</v>
      </c>
      <c r="F99" s="75">
        <v>140</v>
      </c>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row>
    <row r="100" spans="1:32" s="4" customFormat="1" ht="15.6" customHeight="1" x14ac:dyDescent="0.25">
      <c r="A100" s="48" t="s">
        <v>79</v>
      </c>
      <c r="B100" s="75">
        <v>72</v>
      </c>
      <c r="C100" s="88">
        <v>100</v>
      </c>
      <c r="D100" s="75">
        <v>24</v>
      </c>
      <c r="E100" s="75">
        <v>16</v>
      </c>
      <c r="F100" s="75">
        <v>16</v>
      </c>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row>
    <row r="101" spans="1:32" s="4" customFormat="1" ht="15.6" customHeight="1" x14ac:dyDescent="0.25">
      <c r="A101" s="48" t="s">
        <v>80</v>
      </c>
      <c r="B101" s="75">
        <v>2020</v>
      </c>
      <c r="C101" s="88">
        <v>92.574256896972656</v>
      </c>
      <c r="D101" s="75">
        <v>869</v>
      </c>
      <c r="E101" s="75">
        <v>677</v>
      </c>
      <c r="F101" s="75">
        <v>702</v>
      </c>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row>
    <row r="102" spans="1:32" s="4" customFormat="1" ht="15.6" customHeight="1" x14ac:dyDescent="0.25">
      <c r="A102" s="48" t="s">
        <v>81</v>
      </c>
      <c r="B102" s="75">
        <v>222</v>
      </c>
      <c r="C102" s="88">
        <v>95.495498657226563</v>
      </c>
      <c r="D102" s="75">
        <v>74</v>
      </c>
      <c r="E102" s="75">
        <v>57</v>
      </c>
      <c r="F102" s="75">
        <v>59</v>
      </c>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row>
    <row r="103" spans="1:32" s="4" customFormat="1" ht="15.6" customHeight="1" x14ac:dyDescent="0.25">
      <c r="A103" s="48" t="s">
        <v>82</v>
      </c>
      <c r="B103" s="75">
        <v>35</v>
      </c>
      <c r="C103" s="88">
        <v>100</v>
      </c>
      <c r="D103" s="75">
        <v>12</v>
      </c>
      <c r="E103" s="75">
        <v>11</v>
      </c>
      <c r="F103" s="75">
        <v>11</v>
      </c>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row>
    <row r="104" spans="1:32" s="4" customFormat="1" ht="15.6" customHeight="1" x14ac:dyDescent="0.25">
      <c r="A104" s="48" t="s">
        <v>83</v>
      </c>
      <c r="B104" s="75">
        <v>1076</v>
      </c>
      <c r="C104" s="88">
        <v>94.144981384277344</v>
      </c>
      <c r="D104" s="75">
        <v>447</v>
      </c>
      <c r="E104" s="75">
        <v>359</v>
      </c>
      <c r="F104" s="75">
        <v>375</v>
      </c>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row>
    <row r="105" spans="1:32" s="4" customFormat="1" ht="15.6" customHeight="1" x14ac:dyDescent="0.25">
      <c r="A105" s="48" t="s">
        <v>84</v>
      </c>
      <c r="B105" s="75">
        <v>201</v>
      </c>
      <c r="C105" s="88">
        <v>91.542289733886719</v>
      </c>
      <c r="D105" s="75">
        <v>78</v>
      </c>
      <c r="E105" s="75">
        <v>68</v>
      </c>
      <c r="F105" s="75">
        <v>72</v>
      </c>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row>
    <row r="106" spans="1:32" s="4" customFormat="1" ht="15.6" customHeight="1" x14ac:dyDescent="0.25">
      <c r="A106" s="48" t="s">
        <v>85</v>
      </c>
      <c r="B106" s="75">
        <v>17</v>
      </c>
      <c r="C106" s="88">
        <v>82.352943420410156</v>
      </c>
      <c r="D106" s="75">
        <v>8</v>
      </c>
      <c r="E106" s="75">
        <v>8</v>
      </c>
      <c r="F106" s="75">
        <v>9</v>
      </c>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row>
    <row r="107" spans="1:32" s="4" customFormat="1" ht="15.6" customHeight="1" x14ac:dyDescent="0.25">
      <c r="A107" s="48" t="s">
        <v>86</v>
      </c>
      <c r="B107" s="75">
        <v>459</v>
      </c>
      <c r="C107" s="88">
        <v>92.59259033203125</v>
      </c>
      <c r="D107" s="75">
        <v>198</v>
      </c>
      <c r="E107" s="75">
        <v>160</v>
      </c>
      <c r="F107" s="75">
        <v>167</v>
      </c>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row>
    <row r="108" spans="1:32" s="4" customFormat="1" ht="15.6" customHeight="1" x14ac:dyDescent="0.25">
      <c r="A108" s="48" t="s">
        <v>87</v>
      </c>
      <c r="B108" s="75">
        <v>18</v>
      </c>
      <c r="C108" s="88">
        <v>72.222221374511719</v>
      </c>
      <c r="D108" s="75">
        <v>1</v>
      </c>
      <c r="E108" s="75">
        <v>1</v>
      </c>
      <c r="F108" s="75">
        <v>1</v>
      </c>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row>
    <row r="109" spans="1:32" s="4" customFormat="1" ht="15.6" customHeight="1" x14ac:dyDescent="0.25">
      <c r="A109" s="48" t="s">
        <v>88</v>
      </c>
      <c r="B109" s="75">
        <v>62</v>
      </c>
      <c r="C109" s="88">
        <v>88.709678649902344</v>
      </c>
      <c r="D109" s="75">
        <v>22</v>
      </c>
      <c r="E109" s="75">
        <v>19</v>
      </c>
      <c r="F109" s="75">
        <v>19</v>
      </c>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row>
    <row r="110" spans="1:32" s="4" customFormat="1" ht="15.6" customHeight="1" x14ac:dyDescent="0.25">
      <c r="A110" s="48" t="s">
        <v>89</v>
      </c>
      <c r="B110" s="75">
        <v>266</v>
      </c>
      <c r="C110" s="88">
        <v>94.736839294433594</v>
      </c>
      <c r="D110" s="75">
        <v>92</v>
      </c>
      <c r="E110" s="75">
        <v>75</v>
      </c>
      <c r="F110" s="75">
        <v>81</v>
      </c>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row>
    <row r="111" spans="1:32" s="4" customFormat="1" ht="15.6" customHeight="1" x14ac:dyDescent="0.25">
      <c r="A111" s="48" t="s">
        <v>90</v>
      </c>
      <c r="B111" s="75">
        <v>790</v>
      </c>
      <c r="C111" s="88">
        <v>100</v>
      </c>
      <c r="D111" s="75">
        <v>335</v>
      </c>
      <c r="E111" s="75">
        <v>272</v>
      </c>
      <c r="F111" s="75">
        <v>275</v>
      </c>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row>
    <row r="112" spans="1:32" s="4" customFormat="1" ht="15.6" customHeight="1" x14ac:dyDescent="0.25">
      <c r="A112" s="48" t="s">
        <v>91</v>
      </c>
      <c r="B112" s="75">
        <v>28</v>
      </c>
      <c r="C112" s="88">
        <v>100</v>
      </c>
      <c r="D112" s="75">
        <v>10</v>
      </c>
      <c r="E112" s="75">
        <v>8</v>
      </c>
      <c r="F112" s="75">
        <v>8</v>
      </c>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row>
    <row r="113" spans="1:40" s="4" customFormat="1" ht="15.6" customHeight="1" x14ac:dyDescent="0.25">
      <c r="A113" s="48" t="s">
        <v>92</v>
      </c>
      <c r="B113" s="75">
        <v>870</v>
      </c>
      <c r="C113" s="88">
        <v>98.275863647460938</v>
      </c>
      <c r="D113" s="75">
        <v>250</v>
      </c>
      <c r="E113" s="75">
        <v>195</v>
      </c>
      <c r="F113" s="75">
        <v>199</v>
      </c>
      <c r="G113" s="72"/>
      <c r="H113" s="72"/>
      <c r="I113" s="72"/>
      <c r="J113" s="50"/>
      <c r="K113" s="72"/>
      <c r="L113" s="72"/>
      <c r="M113" s="72"/>
      <c r="N113" s="72"/>
      <c r="O113" s="72"/>
      <c r="P113" s="72"/>
      <c r="Q113" s="72"/>
      <c r="R113" s="72"/>
      <c r="S113" s="72"/>
      <c r="T113" s="72"/>
      <c r="U113" s="72"/>
      <c r="V113" s="72"/>
      <c r="W113" s="72"/>
      <c r="X113" s="72"/>
      <c r="Y113" s="72"/>
      <c r="Z113" s="72"/>
      <c r="AA113" s="72"/>
      <c r="AB113" s="72"/>
      <c r="AC113" s="72"/>
      <c r="AD113" s="72"/>
      <c r="AE113" s="72"/>
      <c r="AF113" s="72"/>
    </row>
    <row r="114" spans="1:40" s="4" customFormat="1" ht="15.6" customHeight="1" x14ac:dyDescent="0.25">
      <c r="A114" s="48"/>
      <c r="B114" s="75"/>
      <c r="C114" s="88"/>
      <c r="D114" s="75"/>
      <c r="E114" s="75"/>
      <c r="F114" s="75"/>
      <c r="G114" s="72"/>
      <c r="H114" s="72"/>
      <c r="I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row>
    <row r="115" spans="1:40" s="4" customFormat="1" ht="15.6" customHeight="1" x14ac:dyDescent="0.25">
      <c r="A115" s="89" t="s">
        <v>93</v>
      </c>
      <c r="B115" s="77">
        <f>SUM(B96:B114)</f>
        <v>7643</v>
      </c>
      <c r="C115" s="90">
        <v>94.648696899414063</v>
      </c>
      <c r="D115" s="77">
        <f t="shared" ref="D115:F115" si="4">SUM(D96:D114)</f>
        <v>3005</v>
      </c>
      <c r="E115" s="77">
        <f t="shared" si="4"/>
        <v>2397</v>
      </c>
      <c r="F115" s="77">
        <f t="shared" si="4"/>
        <v>2486</v>
      </c>
      <c r="G115" s="72"/>
      <c r="H115" s="72"/>
      <c r="I115" s="72"/>
      <c r="J115" s="49"/>
      <c r="K115" s="72"/>
      <c r="L115" s="72"/>
      <c r="M115" s="72"/>
      <c r="N115" s="72"/>
      <c r="O115" s="72"/>
      <c r="P115" s="72"/>
      <c r="Q115" s="72"/>
      <c r="R115" s="72"/>
      <c r="S115" s="72"/>
      <c r="T115" s="72"/>
      <c r="U115" s="72"/>
      <c r="V115" s="72"/>
      <c r="W115" s="72"/>
      <c r="X115" s="72"/>
      <c r="Y115" s="72"/>
      <c r="Z115" s="72"/>
      <c r="AA115" s="72"/>
      <c r="AB115" s="72"/>
      <c r="AC115" s="72"/>
      <c r="AD115" s="72"/>
      <c r="AE115" s="72"/>
      <c r="AF115" s="72"/>
    </row>
    <row r="116" spans="1:40" s="4" customFormat="1" ht="15.6" customHeight="1" x14ac:dyDescent="0.25">
      <c r="A116" s="91" t="s">
        <v>113</v>
      </c>
      <c r="B116" s="85" t="s">
        <v>114</v>
      </c>
      <c r="C116" s="86"/>
      <c r="D116" s="86"/>
      <c r="E116" s="86"/>
      <c r="F116" s="87"/>
      <c r="G116" s="72"/>
      <c r="H116" s="72"/>
      <c r="I116" s="72"/>
      <c r="J116" s="49"/>
      <c r="K116" s="72"/>
      <c r="L116" s="72"/>
      <c r="M116" s="72"/>
      <c r="N116" s="72"/>
      <c r="O116" s="72"/>
      <c r="P116" s="72"/>
      <c r="Q116" s="72"/>
      <c r="R116" s="72"/>
      <c r="S116" s="72"/>
      <c r="T116" s="72"/>
      <c r="U116" s="72"/>
      <c r="V116" s="72"/>
      <c r="W116" s="72"/>
      <c r="X116" s="72"/>
      <c r="Y116" s="72"/>
      <c r="Z116" s="72"/>
      <c r="AA116" s="72"/>
      <c r="AB116" s="72"/>
      <c r="AC116" s="72"/>
      <c r="AD116" s="72"/>
      <c r="AE116" s="72"/>
      <c r="AF116" s="72"/>
    </row>
    <row r="117" spans="1:40" s="4" customFormat="1" ht="15.6" customHeight="1" x14ac:dyDescent="0.25">
      <c r="A117" s="48" t="s">
        <v>115</v>
      </c>
      <c r="B117" s="75">
        <v>3028</v>
      </c>
      <c r="C117" s="88">
        <v>94.914131164550781</v>
      </c>
      <c r="D117" s="75">
        <v>1315</v>
      </c>
      <c r="E117" s="75">
        <v>1098</v>
      </c>
      <c r="F117" s="75">
        <v>1142</v>
      </c>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row>
    <row r="118" spans="1:40" s="49" customFormat="1" x14ac:dyDescent="0.25">
      <c r="A118" s="48" t="s">
        <v>71</v>
      </c>
      <c r="B118" s="75">
        <v>3164</v>
      </c>
      <c r="C118" s="88">
        <v>95.638435363769531</v>
      </c>
      <c r="D118" s="75">
        <v>1272</v>
      </c>
      <c r="E118" s="75">
        <v>1010</v>
      </c>
      <c r="F118" s="75">
        <v>1044</v>
      </c>
      <c r="G118" s="4"/>
    </row>
    <row r="119" spans="1:40" s="4" customFormat="1" x14ac:dyDescent="0.25">
      <c r="A119" s="48" t="s">
        <v>116</v>
      </c>
      <c r="B119" s="75">
        <v>1451</v>
      </c>
      <c r="C119" s="88">
        <v>91.936592102050781</v>
      </c>
      <c r="D119" s="75">
        <v>418</v>
      </c>
      <c r="E119" s="75">
        <v>289</v>
      </c>
      <c r="F119" s="75">
        <v>300</v>
      </c>
      <c r="G119" s="61"/>
      <c r="O119" s="62"/>
      <c r="P119" s="6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row>
    <row r="120" spans="1:40" s="4" customFormat="1" ht="15.6" customHeight="1" x14ac:dyDescent="0.25">
      <c r="A120" s="76" t="s">
        <v>93</v>
      </c>
      <c r="B120" s="77">
        <f>SUM(B117:B119)</f>
        <v>7643</v>
      </c>
      <c r="C120" s="90">
        <v>94.648696899414063</v>
      </c>
      <c r="D120" s="77">
        <f t="shared" ref="D120:F120" si="5">SUM(D117:D119)</f>
        <v>3005</v>
      </c>
      <c r="E120" s="77">
        <f t="shared" si="5"/>
        <v>2397</v>
      </c>
      <c r="F120" s="77">
        <f t="shared" si="5"/>
        <v>2486</v>
      </c>
      <c r="G120" s="63"/>
      <c r="H120" s="63"/>
      <c r="I120" s="63"/>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row>
    <row r="121" spans="1:40" s="4" customFormat="1" ht="15.6" customHeight="1" x14ac:dyDescent="0.25">
      <c r="A121" s="63"/>
      <c r="B121" s="63"/>
      <c r="C121" s="63"/>
      <c r="D121" s="63"/>
      <c r="E121" s="63"/>
      <c r="F121" s="63"/>
      <c r="G121" s="63"/>
      <c r="H121" s="63"/>
      <c r="I121" s="63"/>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row>
    <row r="122" spans="1:40" s="49" customFormat="1" ht="15.6" customHeight="1" x14ac:dyDescent="0.25">
      <c r="A122" s="63"/>
      <c r="B122" s="63"/>
      <c r="C122" s="63"/>
      <c r="D122" s="63"/>
      <c r="E122" s="63"/>
      <c r="F122" s="63"/>
      <c r="G122" s="98"/>
      <c r="H122" s="98"/>
      <c r="I122" s="99"/>
      <c r="J122" s="72"/>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row>
    <row r="123" spans="1:40" s="4" customFormat="1" ht="15.6" customHeight="1" x14ac:dyDescent="0.25">
      <c r="A123" s="49" t="s">
        <v>120</v>
      </c>
      <c r="B123" s="49"/>
      <c r="C123" s="49"/>
      <c r="D123" s="49"/>
      <c r="E123" s="49"/>
      <c r="F123" s="49"/>
      <c r="G123" s="63"/>
      <c r="H123" s="63"/>
      <c r="I123" s="63"/>
      <c r="J123" s="63"/>
      <c r="K123" s="63"/>
      <c r="L123" s="63"/>
      <c r="M123" s="63"/>
      <c r="N123" s="63"/>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row>
    <row r="124" spans="1:40" s="4" customFormat="1" ht="39.6" x14ac:dyDescent="0.25">
      <c r="A124" s="55"/>
      <c r="B124" s="55" t="s">
        <v>121</v>
      </c>
      <c r="C124" s="55" t="s">
        <v>110</v>
      </c>
      <c r="D124" s="55" t="s">
        <v>98</v>
      </c>
      <c r="E124" s="55" t="s">
        <v>111</v>
      </c>
      <c r="F124" s="61"/>
      <c r="G124" s="63"/>
      <c r="H124" s="63"/>
      <c r="I124" s="63"/>
      <c r="J124" s="63"/>
      <c r="K124" s="63"/>
      <c r="L124" s="63"/>
      <c r="M124" s="63"/>
      <c r="N124" s="63"/>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row>
    <row r="125" spans="1:40" s="4" customFormat="1" ht="13.2" customHeight="1" x14ac:dyDescent="0.25">
      <c r="A125" s="56" t="s">
        <v>63</v>
      </c>
      <c r="B125" s="85" t="s">
        <v>112</v>
      </c>
      <c r="C125" s="86"/>
      <c r="D125" s="86"/>
      <c r="E125" s="87"/>
      <c r="F125" s="61"/>
      <c r="G125" s="63"/>
      <c r="H125" s="63"/>
      <c r="I125" s="63"/>
      <c r="J125" s="63"/>
      <c r="K125" s="63"/>
      <c r="L125" s="63"/>
      <c r="M125" s="63"/>
      <c r="N125" s="63"/>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row>
    <row r="126" spans="1:40" s="4" customFormat="1" ht="15.6" customHeight="1" x14ac:dyDescent="0.25">
      <c r="A126" s="48" t="s">
        <v>74</v>
      </c>
      <c r="B126" s="75">
        <v>26</v>
      </c>
      <c r="C126" s="75">
        <v>6</v>
      </c>
      <c r="D126" s="75">
        <v>5</v>
      </c>
      <c r="E126" s="75">
        <v>5</v>
      </c>
      <c r="F126" s="63"/>
      <c r="G126" s="63"/>
      <c r="H126" s="63"/>
      <c r="I126" s="63"/>
      <c r="J126" s="63"/>
      <c r="K126" s="63"/>
      <c r="L126" s="63"/>
      <c r="M126" s="63"/>
      <c r="N126" s="63"/>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row>
    <row r="127" spans="1:40" s="4" customFormat="1" ht="15.6" customHeight="1" x14ac:dyDescent="0.25">
      <c r="A127" s="48" t="s">
        <v>75</v>
      </c>
      <c r="B127" s="75">
        <v>20</v>
      </c>
      <c r="C127" s="75">
        <v>0</v>
      </c>
      <c r="D127" s="75">
        <v>0</v>
      </c>
      <c r="E127" s="75">
        <v>0</v>
      </c>
      <c r="F127" s="63"/>
      <c r="G127" s="63"/>
      <c r="H127" s="63"/>
      <c r="I127" s="63"/>
      <c r="J127" s="63"/>
      <c r="K127" s="63"/>
      <c r="L127" s="63"/>
      <c r="M127" s="63"/>
      <c r="N127" s="63"/>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row>
    <row r="128" spans="1:40" s="4" customFormat="1" ht="15.6" customHeight="1" x14ac:dyDescent="0.25">
      <c r="A128" s="48" t="s">
        <v>76</v>
      </c>
      <c r="B128" s="75">
        <v>237</v>
      </c>
      <c r="C128" s="75">
        <v>26</v>
      </c>
      <c r="D128" s="75">
        <v>23</v>
      </c>
      <c r="E128" s="75">
        <v>24</v>
      </c>
      <c r="F128" s="63"/>
      <c r="G128" s="63"/>
      <c r="H128" s="63"/>
      <c r="I128" s="63"/>
      <c r="J128" s="63"/>
      <c r="K128" s="63"/>
      <c r="L128" s="63"/>
      <c r="M128" s="63"/>
      <c r="N128" s="63"/>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row>
    <row r="129" spans="1:40" s="4" customFormat="1" ht="15.6" customHeight="1" x14ac:dyDescent="0.25">
      <c r="A129" s="48" t="s">
        <v>77</v>
      </c>
      <c r="B129" s="75">
        <v>10</v>
      </c>
      <c r="C129" s="75">
        <v>0</v>
      </c>
      <c r="D129" s="75">
        <v>0</v>
      </c>
      <c r="E129" s="75">
        <v>0</v>
      </c>
      <c r="F129" s="63"/>
      <c r="G129" s="63"/>
      <c r="H129" s="63"/>
      <c r="I129" s="63"/>
      <c r="J129" s="63"/>
      <c r="K129" s="63"/>
      <c r="L129" s="63"/>
      <c r="M129" s="63"/>
      <c r="N129" s="63"/>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row>
    <row r="130" spans="1:40" s="4" customFormat="1" ht="15.6" customHeight="1" x14ac:dyDescent="0.25">
      <c r="A130" s="48" t="s">
        <v>78</v>
      </c>
      <c r="B130" s="75">
        <v>35</v>
      </c>
      <c r="C130" s="75">
        <v>5</v>
      </c>
      <c r="D130" s="75">
        <v>3</v>
      </c>
      <c r="E130" s="75">
        <v>3</v>
      </c>
      <c r="F130" s="63"/>
      <c r="G130" s="63"/>
      <c r="H130" s="63"/>
      <c r="I130" s="63"/>
      <c r="J130" s="63"/>
      <c r="K130" s="63"/>
      <c r="L130" s="63"/>
      <c r="M130" s="63"/>
      <c r="N130" s="63"/>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row>
    <row r="131" spans="1:40" s="4" customFormat="1" ht="15.6" customHeight="1" x14ac:dyDescent="0.25">
      <c r="A131" s="48" t="s">
        <v>79</v>
      </c>
      <c r="B131" s="75">
        <v>3</v>
      </c>
      <c r="C131" s="75">
        <v>0</v>
      </c>
      <c r="D131" s="75">
        <v>0</v>
      </c>
      <c r="E131" s="75">
        <v>0</v>
      </c>
      <c r="F131" s="63"/>
      <c r="G131" s="63"/>
      <c r="H131" s="63"/>
      <c r="I131" s="63"/>
      <c r="J131" s="63"/>
      <c r="K131" s="63"/>
      <c r="L131" s="63"/>
      <c r="M131" s="63"/>
      <c r="N131" s="63"/>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row>
    <row r="132" spans="1:40" s="4" customFormat="1" ht="15.6" customHeight="1" x14ac:dyDescent="0.25">
      <c r="A132" s="48" t="s">
        <v>80</v>
      </c>
      <c r="B132" s="75">
        <v>282</v>
      </c>
      <c r="C132" s="75">
        <v>31</v>
      </c>
      <c r="D132" s="75">
        <v>25</v>
      </c>
      <c r="E132" s="75">
        <v>28</v>
      </c>
      <c r="F132" s="63"/>
      <c r="G132" s="63"/>
      <c r="H132" s="63"/>
      <c r="I132" s="63"/>
      <c r="J132" s="63"/>
      <c r="K132" s="63"/>
      <c r="L132" s="63"/>
      <c r="M132" s="63"/>
      <c r="N132" s="63"/>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row>
    <row r="133" spans="1:40" s="4" customFormat="1" ht="15.6" customHeight="1" x14ac:dyDescent="0.25">
      <c r="A133" s="48" t="s">
        <v>81</v>
      </c>
      <c r="B133" s="75">
        <v>19</v>
      </c>
      <c r="C133" s="75">
        <v>4</v>
      </c>
      <c r="D133" s="75">
        <v>4</v>
      </c>
      <c r="E133" s="75">
        <v>4</v>
      </c>
      <c r="F133" s="63"/>
      <c r="G133" s="63"/>
      <c r="H133" s="63"/>
      <c r="I133" s="63"/>
      <c r="J133" s="63"/>
      <c r="K133" s="63"/>
      <c r="L133" s="63"/>
      <c r="M133" s="63"/>
      <c r="N133" s="63"/>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c r="AN133" s="72"/>
    </row>
    <row r="134" spans="1:40" s="4" customFormat="1" ht="15.6" customHeight="1" x14ac:dyDescent="0.25">
      <c r="A134" s="48" t="s">
        <v>82</v>
      </c>
      <c r="B134" s="75">
        <v>7</v>
      </c>
      <c r="C134" s="75">
        <v>0</v>
      </c>
      <c r="D134" s="75">
        <v>0</v>
      </c>
      <c r="E134" s="75">
        <v>0</v>
      </c>
      <c r="F134" s="63"/>
      <c r="G134" s="63"/>
      <c r="H134" s="63"/>
      <c r="I134" s="63"/>
      <c r="J134" s="63"/>
      <c r="K134" s="63"/>
      <c r="L134" s="63"/>
      <c r="M134" s="63"/>
      <c r="N134" s="63"/>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row>
    <row r="135" spans="1:40" s="4" customFormat="1" ht="15.6" customHeight="1" x14ac:dyDescent="0.25">
      <c r="A135" s="48" t="s">
        <v>83</v>
      </c>
      <c r="B135" s="75">
        <v>125</v>
      </c>
      <c r="C135" s="75">
        <v>11</v>
      </c>
      <c r="D135" s="75">
        <v>11</v>
      </c>
      <c r="E135" s="75">
        <v>12</v>
      </c>
      <c r="F135" s="63"/>
      <c r="G135" s="63"/>
      <c r="H135" s="63"/>
      <c r="I135" s="63"/>
      <c r="J135" s="63"/>
      <c r="K135" s="63"/>
      <c r="L135" s="63"/>
      <c r="M135" s="63"/>
      <c r="N135" s="63"/>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row>
    <row r="136" spans="1:40" s="4" customFormat="1" ht="15.6" customHeight="1" x14ac:dyDescent="0.25">
      <c r="A136" s="48" t="s">
        <v>84</v>
      </c>
      <c r="B136" s="75">
        <v>23</v>
      </c>
      <c r="C136" s="75">
        <v>4</v>
      </c>
      <c r="D136" s="75">
        <v>4</v>
      </c>
      <c r="E136" s="75">
        <v>4</v>
      </c>
      <c r="F136" s="63"/>
      <c r="G136" s="63"/>
      <c r="H136" s="63"/>
      <c r="I136" s="63"/>
      <c r="J136" s="63"/>
      <c r="K136" s="63"/>
      <c r="L136" s="63"/>
      <c r="M136" s="63"/>
      <c r="N136" s="63"/>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c r="AN136" s="72"/>
    </row>
    <row r="137" spans="1:40" s="4" customFormat="1" ht="15.6" customHeight="1" x14ac:dyDescent="0.25">
      <c r="A137" s="48" t="s">
        <v>85</v>
      </c>
      <c r="B137" s="75">
        <v>4</v>
      </c>
      <c r="C137" s="75">
        <v>1</v>
      </c>
      <c r="D137" s="75">
        <v>0</v>
      </c>
      <c r="E137" s="75">
        <v>0</v>
      </c>
      <c r="F137" s="63"/>
      <c r="G137" s="63"/>
      <c r="H137" s="63"/>
      <c r="I137" s="63"/>
      <c r="J137" s="63"/>
      <c r="K137" s="63"/>
      <c r="L137" s="63"/>
      <c r="M137" s="63"/>
      <c r="N137" s="63"/>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c r="AN137" s="72"/>
    </row>
    <row r="138" spans="1:40" s="49" customFormat="1" ht="15.6" customHeight="1" x14ac:dyDescent="0.25">
      <c r="A138" s="48" t="s">
        <v>86</v>
      </c>
      <c r="B138" s="75">
        <v>45</v>
      </c>
      <c r="C138" s="75">
        <v>5</v>
      </c>
      <c r="D138" s="75">
        <v>4</v>
      </c>
      <c r="E138" s="75">
        <v>4</v>
      </c>
      <c r="F138" s="63"/>
      <c r="G138" s="98"/>
      <c r="H138" s="98"/>
      <c r="I138" s="99"/>
      <c r="J138" s="63"/>
      <c r="K138" s="63"/>
      <c r="L138" s="63"/>
      <c r="M138" s="63"/>
      <c r="N138" s="63"/>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row>
    <row r="139" spans="1:40" s="4" customFormat="1" ht="15.6" customHeight="1" x14ac:dyDescent="0.25">
      <c r="A139" s="48" t="s">
        <v>88</v>
      </c>
      <c r="B139" s="75">
        <v>2</v>
      </c>
      <c r="C139" s="75">
        <v>0</v>
      </c>
      <c r="D139" s="75">
        <v>0</v>
      </c>
      <c r="E139" s="75">
        <v>0</v>
      </c>
      <c r="F139" s="63"/>
      <c r="G139" s="63"/>
      <c r="H139" s="63"/>
      <c r="I139" s="63"/>
      <c r="J139" s="63"/>
      <c r="K139" s="63"/>
      <c r="L139" s="63"/>
      <c r="M139" s="63"/>
      <c r="N139" s="63"/>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row>
    <row r="140" spans="1:40" s="4" customFormat="1" ht="15.6" customHeight="1" x14ac:dyDescent="0.25">
      <c r="A140" s="48" t="s">
        <v>90</v>
      </c>
      <c r="B140" s="75">
        <v>88</v>
      </c>
      <c r="C140" s="75">
        <v>10</v>
      </c>
      <c r="D140" s="75">
        <v>7</v>
      </c>
      <c r="E140" s="75">
        <v>8</v>
      </c>
      <c r="F140" s="63"/>
      <c r="G140" s="63"/>
      <c r="H140" s="63"/>
      <c r="I140" s="63"/>
      <c r="J140" s="72"/>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c r="AN140" s="72"/>
    </row>
    <row r="141" spans="1:40" s="4" customFormat="1" ht="15.6" customHeight="1" x14ac:dyDescent="0.25">
      <c r="A141" s="48" t="s">
        <v>91</v>
      </c>
      <c r="B141" s="75">
        <v>3</v>
      </c>
      <c r="C141" s="75">
        <v>0</v>
      </c>
      <c r="D141" s="75">
        <v>0</v>
      </c>
      <c r="E141" s="75">
        <v>0</v>
      </c>
      <c r="F141" s="63"/>
      <c r="G141" s="63"/>
      <c r="H141" s="63"/>
      <c r="I141" s="63"/>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row>
    <row r="142" spans="1:40" s="4" customFormat="1" ht="15.45" customHeight="1" x14ac:dyDescent="0.25">
      <c r="A142" s="48" t="s">
        <v>92</v>
      </c>
      <c r="B142" s="75">
        <v>10</v>
      </c>
      <c r="C142" s="75">
        <v>1</v>
      </c>
      <c r="D142" s="75">
        <v>1</v>
      </c>
      <c r="E142" s="75">
        <v>1</v>
      </c>
      <c r="F142" s="63"/>
      <c r="G142" s="63"/>
      <c r="H142" s="63"/>
      <c r="I142" s="63"/>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row>
    <row r="143" spans="1:40" s="49" customFormat="1" ht="15.6" customHeight="1" x14ac:dyDescent="0.25">
      <c r="A143" s="48"/>
      <c r="B143" s="75"/>
      <c r="C143" s="75"/>
      <c r="D143" s="75"/>
      <c r="E143" s="75"/>
      <c r="F143" s="63"/>
      <c r="G143" s="98"/>
      <c r="H143" s="98"/>
      <c r="I143" s="99"/>
      <c r="J143" s="72"/>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row>
    <row r="144" spans="1:40" s="4" customFormat="1" ht="15.6" customHeight="1" x14ac:dyDescent="0.25">
      <c r="A144" s="48"/>
      <c r="B144" s="75"/>
      <c r="C144" s="75"/>
      <c r="D144" s="75"/>
      <c r="E144" s="75"/>
      <c r="F144" s="63"/>
      <c r="G144" s="63"/>
      <c r="H144" s="63"/>
      <c r="I144" s="63"/>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row>
    <row r="145" spans="1:40" s="4" customFormat="1" ht="15.6" customHeight="1" x14ac:dyDescent="0.25">
      <c r="A145" s="89" t="s">
        <v>93</v>
      </c>
      <c r="B145" s="77">
        <f>SUM(B126:B144)</f>
        <v>939</v>
      </c>
      <c r="C145" s="77">
        <f t="shared" ref="C145:E145" si="6">SUM(C126:C144)</f>
        <v>104</v>
      </c>
      <c r="D145" s="77">
        <f t="shared" si="6"/>
        <v>87</v>
      </c>
      <c r="E145" s="77">
        <f t="shared" si="6"/>
        <v>93</v>
      </c>
      <c r="F145" s="63"/>
      <c r="G145" s="63"/>
      <c r="H145" s="63"/>
      <c r="I145" s="63"/>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row>
    <row r="146" spans="1:40" s="4" customFormat="1" x14ac:dyDescent="0.25">
      <c r="A146" s="91" t="s">
        <v>113</v>
      </c>
      <c r="B146" s="85" t="s">
        <v>114</v>
      </c>
      <c r="C146" s="86"/>
      <c r="D146" s="86"/>
      <c r="E146" s="87"/>
      <c r="F146" s="63"/>
      <c r="G146" s="63"/>
      <c r="H146" s="63"/>
      <c r="I146" s="63"/>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row>
    <row r="147" spans="1:40" s="4" customFormat="1" x14ac:dyDescent="0.25">
      <c r="A147" s="48" t="s">
        <v>115</v>
      </c>
      <c r="B147" s="75">
        <v>451</v>
      </c>
      <c r="C147" s="75">
        <v>59</v>
      </c>
      <c r="D147" s="75">
        <v>52</v>
      </c>
      <c r="E147" s="75">
        <v>57</v>
      </c>
      <c r="F147" s="63"/>
      <c r="G147" s="63"/>
      <c r="H147" s="63"/>
      <c r="I147" s="63"/>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row>
    <row r="148" spans="1:40" s="4" customFormat="1" x14ac:dyDescent="0.25">
      <c r="A148" s="48" t="s">
        <v>71</v>
      </c>
      <c r="B148" s="75">
        <v>341</v>
      </c>
      <c r="C148" s="75">
        <v>35</v>
      </c>
      <c r="D148" s="75">
        <v>28</v>
      </c>
      <c r="E148" s="75">
        <v>29</v>
      </c>
      <c r="F148" s="63"/>
      <c r="G148" s="63"/>
      <c r="H148" s="63"/>
      <c r="I148" s="63"/>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row>
    <row r="149" spans="1:40" s="4" customFormat="1" x14ac:dyDescent="0.25">
      <c r="A149" s="48" t="s">
        <v>116</v>
      </c>
      <c r="B149" s="75">
        <v>147</v>
      </c>
      <c r="C149" s="75">
        <v>10</v>
      </c>
      <c r="D149" s="75">
        <v>7</v>
      </c>
      <c r="E149" s="75">
        <v>7</v>
      </c>
      <c r="F149" s="63"/>
      <c r="G149" s="63"/>
      <c r="H149" s="63"/>
      <c r="I149" s="63"/>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row>
    <row r="150" spans="1:40" s="4" customFormat="1" x14ac:dyDescent="0.25">
      <c r="A150" s="76" t="s">
        <v>93</v>
      </c>
      <c r="B150" s="77">
        <f>SUM(B147:B149)</f>
        <v>939</v>
      </c>
      <c r="C150" s="77">
        <f t="shared" ref="C150:E150" si="7">SUM(C147:C149)</f>
        <v>104</v>
      </c>
      <c r="D150" s="77">
        <f t="shared" si="7"/>
        <v>87</v>
      </c>
      <c r="E150" s="77">
        <f t="shared" si="7"/>
        <v>93</v>
      </c>
      <c r="F150" s="63"/>
      <c r="G150" s="63"/>
      <c r="H150" s="63"/>
      <c r="I150" s="63"/>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row>
    <row r="151" spans="1:40" s="49" customFormat="1" x14ac:dyDescent="0.25">
      <c r="A151" s="94"/>
      <c r="B151" s="100"/>
      <c r="C151" s="101"/>
      <c r="D151" s="101"/>
      <c r="E151" s="102"/>
      <c r="F151" s="98"/>
      <c r="G151" s="63"/>
      <c r="H151" s="63"/>
      <c r="I151" s="63"/>
    </row>
    <row r="152" spans="1:40" s="49" customFormat="1" x14ac:dyDescent="0.25">
      <c r="A152" s="94"/>
      <c r="B152" s="100"/>
      <c r="C152" s="101"/>
      <c r="D152" s="101"/>
      <c r="E152" s="102"/>
      <c r="F152" s="98"/>
    </row>
    <row r="153" spans="1:40" s="49" customFormat="1" x14ac:dyDescent="0.25">
      <c r="A153" s="49" t="s">
        <v>122</v>
      </c>
      <c r="G153" s="63"/>
      <c r="H153" s="63"/>
      <c r="I153" s="63"/>
    </row>
    <row r="154" spans="1:40" s="49" customFormat="1" ht="39.6" x14ac:dyDescent="0.25">
      <c r="A154" s="55"/>
      <c r="B154" s="55" t="s">
        <v>121</v>
      </c>
      <c r="C154" s="55" t="s">
        <v>110</v>
      </c>
      <c r="D154" s="55" t="s">
        <v>98</v>
      </c>
      <c r="E154" s="55" t="s">
        <v>111</v>
      </c>
    </row>
    <row r="155" spans="1:40" s="49" customFormat="1" x14ac:dyDescent="0.25">
      <c r="A155" s="56" t="s">
        <v>63</v>
      </c>
      <c r="B155" s="85" t="s">
        <v>112</v>
      </c>
      <c r="C155" s="86"/>
      <c r="D155" s="86"/>
      <c r="E155" s="87"/>
    </row>
    <row r="156" spans="1:40" s="49" customFormat="1" x14ac:dyDescent="0.25">
      <c r="A156" s="48" t="s">
        <v>75</v>
      </c>
      <c r="B156" s="75">
        <v>15</v>
      </c>
      <c r="C156" s="75">
        <v>0</v>
      </c>
      <c r="D156" s="75">
        <v>0</v>
      </c>
      <c r="E156" s="75">
        <v>0</v>
      </c>
      <c r="F156" s="63"/>
    </row>
    <row r="157" spans="1:40" s="49" customFormat="1" x14ac:dyDescent="0.25">
      <c r="A157" s="48" t="s">
        <v>77</v>
      </c>
      <c r="B157" s="75">
        <v>17</v>
      </c>
      <c r="C157" s="75">
        <v>3</v>
      </c>
      <c r="D157" s="75">
        <v>3</v>
      </c>
      <c r="E157" s="75">
        <v>3</v>
      </c>
      <c r="F157" s="63"/>
    </row>
    <row r="158" spans="1:40" s="49" customFormat="1" x14ac:dyDescent="0.25">
      <c r="A158" s="48" t="s">
        <v>78</v>
      </c>
      <c r="B158" s="75">
        <v>111</v>
      </c>
      <c r="C158" s="75">
        <v>13</v>
      </c>
      <c r="D158" s="75">
        <v>12</v>
      </c>
      <c r="E158" s="75">
        <v>12</v>
      </c>
      <c r="F158" s="63"/>
    </row>
    <row r="159" spans="1:40" s="49" customFormat="1" x14ac:dyDescent="0.25">
      <c r="A159" s="48" t="s">
        <v>79</v>
      </c>
      <c r="B159" s="75">
        <v>4</v>
      </c>
      <c r="C159" s="75">
        <v>0</v>
      </c>
      <c r="D159" s="75">
        <v>0</v>
      </c>
      <c r="E159" s="75">
        <v>0</v>
      </c>
      <c r="F159" s="63"/>
    </row>
    <row r="160" spans="1:40" s="49" customFormat="1" x14ac:dyDescent="0.25">
      <c r="A160" s="48" t="s">
        <v>80</v>
      </c>
      <c r="B160" s="75">
        <v>248</v>
      </c>
      <c r="C160" s="75">
        <v>41</v>
      </c>
      <c r="D160" s="75">
        <v>27</v>
      </c>
      <c r="E160" s="75">
        <v>30</v>
      </c>
      <c r="F160" s="63"/>
    </row>
    <row r="161" spans="1:6" s="49" customFormat="1" x14ac:dyDescent="0.25">
      <c r="A161" s="48" t="s">
        <v>81</v>
      </c>
      <c r="B161" s="75">
        <v>38</v>
      </c>
      <c r="C161" s="75">
        <v>5</v>
      </c>
      <c r="D161" s="75">
        <v>3</v>
      </c>
      <c r="E161" s="75">
        <v>4</v>
      </c>
      <c r="F161" s="63"/>
    </row>
    <row r="162" spans="1:6" s="49" customFormat="1" x14ac:dyDescent="0.25">
      <c r="A162" s="48" t="s">
        <v>82</v>
      </c>
      <c r="B162" s="75">
        <v>2</v>
      </c>
      <c r="C162" s="75">
        <v>1</v>
      </c>
      <c r="D162" s="75">
        <v>1</v>
      </c>
      <c r="E162" s="75">
        <v>2</v>
      </c>
      <c r="F162" s="63"/>
    </row>
    <row r="163" spans="1:6" s="49" customFormat="1" x14ac:dyDescent="0.25">
      <c r="A163" s="48" t="s">
        <v>83</v>
      </c>
      <c r="B163" s="75">
        <v>53</v>
      </c>
      <c r="C163" s="75">
        <v>7</v>
      </c>
      <c r="D163" s="75">
        <v>5</v>
      </c>
      <c r="E163" s="75">
        <v>5</v>
      </c>
      <c r="F163" s="63"/>
    </row>
    <row r="164" spans="1:6" s="49" customFormat="1" x14ac:dyDescent="0.25">
      <c r="A164" s="48" t="s">
        <v>84</v>
      </c>
      <c r="B164" s="75">
        <v>11</v>
      </c>
      <c r="C164" s="75">
        <v>3</v>
      </c>
      <c r="D164" s="75">
        <v>2</v>
      </c>
      <c r="E164" s="75">
        <v>2</v>
      </c>
      <c r="F164" s="63"/>
    </row>
    <row r="165" spans="1:6" s="49" customFormat="1" x14ac:dyDescent="0.25">
      <c r="A165" s="48" t="s">
        <v>85</v>
      </c>
      <c r="B165" s="75">
        <v>4</v>
      </c>
      <c r="C165" s="75">
        <v>1</v>
      </c>
      <c r="D165" s="75">
        <v>1</v>
      </c>
      <c r="E165" s="75">
        <v>1</v>
      </c>
      <c r="F165" s="63"/>
    </row>
    <row r="166" spans="1:6" s="49" customFormat="1" x14ac:dyDescent="0.25">
      <c r="A166" s="48" t="s">
        <v>86</v>
      </c>
      <c r="B166" s="75">
        <v>57</v>
      </c>
      <c r="C166" s="75">
        <v>3</v>
      </c>
      <c r="D166" s="75">
        <v>2</v>
      </c>
      <c r="E166" s="75">
        <v>2</v>
      </c>
      <c r="F166" s="63"/>
    </row>
    <row r="167" spans="1:6" s="49" customFormat="1" x14ac:dyDescent="0.25">
      <c r="A167" s="48" t="s">
        <v>89</v>
      </c>
      <c r="B167" s="75">
        <v>13</v>
      </c>
      <c r="C167" s="75">
        <v>0</v>
      </c>
      <c r="D167" s="75">
        <v>0</v>
      </c>
      <c r="E167" s="75">
        <v>0</v>
      </c>
      <c r="F167" s="63"/>
    </row>
    <row r="168" spans="1:6" s="49" customFormat="1" x14ac:dyDescent="0.25">
      <c r="A168" s="48" t="s">
        <v>90</v>
      </c>
      <c r="B168" s="75">
        <v>3</v>
      </c>
      <c r="C168" s="75">
        <v>1</v>
      </c>
      <c r="D168" s="75">
        <v>0</v>
      </c>
      <c r="E168" s="75">
        <v>0</v>
      </c>
    </row>
    <row r="169" spans="1:6" s="49" customFormat="1" x14ac:dyDescent="0.25">
      <c r="A169" s="48" t="s">
        <v>92</v>
      </c>
      <c r="B169" s="75">
        <v>15</v>
      </c>
      <c r="C169" s="75">
        <v>3</v>
      </c>
      <c r="D169" s="75">
        <v>3</v>
      </c>
      <c r="E169" s="75">
        <v>3</v>
      </c>
      <c r="F169" s="63"/>
    </row>
    <row r="170" spans="1:6" s="49" customFormat="1" x14ac:dyDescent="0.25">
      <c r="A170" s="48"/>
      <c r="B170" s="75"/>
      <c r="C170" s="75"/>
      <c r="D170" s="75"/>
      <c r="E170" s="75"/>
    </row>
    <row r="171" spans="1:6" s="49" customFormat="1" x14ac:dyDescent="0.25">
      <c r="A171" s="48"/>
      <c r="B171" s="75"/>
      <c r="C171" s="75"/>
      <c r="D171" s="75"/>
      <c r="E171" s="75"/>
      <c r="F171" s="63"/>
    </row>
    <row r="172" spans="1:6" s="49" customFormat="1" x14ac:dyDescent="0.25">
      <c r="A172" s="48"/>
      <c r="B172" s="75"/>
      <c r="C172" s="75"/>
      <c r="D172" s="75"/>
      <c r="E172" s="75"/>
    </row>
    <row r="173" spans="1:6" s="49" customFormat="1" x14ac:dyDescent="0.25">
      <c r="A173" s="48"/>
      <c r="B173" s="75"/>
      <c r="C173" s="75"/>
      <c r="D173" s="75"/>
      <c r="E173" s="75"/>
      <c r="F173" s="63"/>
    </row>
    <row r="174" spans="1:6" s="49" customFormat="1" x14ac:dyDescent="0.25">
      <c r="A174" s="48"/>
      <c r="B174" s="75"/>
      <c r="C174" s="75"/>
      <c r="D174" s="75"/>
      <c r="E174" s="75"/>
    </row>
    <row r="175" spans="1:6" s="49" customFormat="1" x14ac:dyDescent="0.25">
      <c r="A175" s="89" t="s">
        <v>93</v>
      </c>
      <c r="B175" s="77">
        <f>SUM(B156:B174)</f>
        <v>591</v>
      </c>
      <c r="C175" s="77">
        <f t="shared" ref="C175:E175" si="8">SUM(C156:C174)</f>
        <v>81</v>
      </c>
      <c r="D175" s="77">
        <f t="shared" si="8"/>
        <v>59</v>
      </c>
      <c r="E175" s="77">
        <f t="shared" si="8"/>
        <v>64</v>
      </c>
    </row>
    <row r="176" spans="1:6" s="49" customFormat="1" x14ac:dyDescent="0.25">
      <c r="A176" s="91" t="s">
        <v>113</v>
      </c>
      <c r="B176" s="85" t="s">
        <v>114</v>
      </c>
      <c r="C176" s="86"/>
      <c r="D176" s="86"/>
      <c r="E176" s="87"/>
    </row>
    <row r="177" spans="1:11" s="49" customFormat="1" x14ac:dyDescent="0.25">
      <c r="A177" s="48" t="s">
        <v>115</v>
      </c>
      <c r="B177" s="75">
        <v>261</v>
      </c>
      <c r="C177" s="75">
        <v>41</v>
      </c>
      <c r="D177" s="75">
        <v>33</v>
      </c>
      <c r="E177" s="75">
        <v>34</v>
      </c>
    </row>
    <row r="178" spans="1:11" s="49" customFormat="1" x14ac:dyDescent="0.25">
      <c r="A178" s="48" t="s">
        <v>71</v>
      </c>
      <c r="B178" s="75">
        <v>291</v>
      </c>
      <c r="C178" s="75">
        <v>38</v>
      </c>
      <c r="D178" s="75">
        <v>25</v>
      </c>
      <c r="E178" s="75">
        <v>29</v>
      </c>
    </row>
    <row r="179" spans="1:11" s="49" customFormat="1" x14ac:dyDescent="0.25">
      <c r="A179" s="48" t="s">
        <v>116</v>
      </c>
      <c r="B179" s="75">
        <v>39</v>
      </c>
      <c r="C179" s="75">
        <v>2</v>
      </c>
      <c r="D179" s="75">
        <v>1</v>
      </c>
      <c r="E179" s="75">
        <v>1</v>
      </c>
    </row>
    <row r="180" spans="1:11" s="49" customFormat="1" x14ac:dyDescent="0.25">
      <c r="A180" s="76" t="s">
        <v>93</v>
      </c>
      <c r="B180" s="77">
        <f>SUM(B177:B179)</f>
        <v>591</v>
      </c>
      <c r="C180" s="77">
        <f t="shared" ref="C180:E180" si="9">SUM(C177:C179)</f>
        <v>81</v>
      </c>
      <c r="D180" s="77">
        <f t="shared" si="9"/>
        <v>59</v>
      </c>
      <c r="E180" s="77">
        <f t="shared" si="9"/>
        <v>64</v>
      </c>
    </row>
    <row r="181" spans="1:11" s="4" customFormat="1" x14ac:dyDescent="0.25">
      <c r="A181" s="94"/>
      <c r="B181" s="98"/>
      <c r="C181" s="98"/>
      <c r="D181" s="98"/>
      <c r="E181" s="99"/>
      <c r="F181" s="49"/>
    </row>
    <row r="182" spans="1:11" s="4" customFormat="1" x14ac:dyDescent="0.25">
      <c r="A182" s="94"/>
      <c r="B182" s="98"/>
      <c r="C182" s="98"/>
      <c r="D182" s="98"/>
      <c r="E182" s="99"/>
      <c r="F182" s="49"/>
    </row>
    <row r="183" spans="1:11" s="4" customFormat="1" x14ac:dyDescent="0.25">
      <c r="A183" s="103"/>
      <c r="B183" s="103"/>
      <c r="C183" s="103"/>
      <c r="D183" s="103"/>
      <c r="E183" s="49"/>
      <c r="F183" s="103"/>
    </row>
    <row r="184" spans="1:11" s="4" customFormat="1" x14ac:dyDescent="0.25">
      <c r="A184" s="49" t="s">
        <v>123</v>
      </c>
      <c r="B184" s="103"/>
      <c r="C184" s="103"/>
      <c r="D184" s="103"/>
      <c r="E184" s="49"/>
      <c r="F184" s="49"/>
    </row>
    <row r="185" spans="1:11" s="4" customFormat="1" x14ac:dyDescent="0.25">
      <c r="A185" s="104"/>
      <c r="B185" s="105" t="s">
        <v>118</v>
      </c>
      <c r="C185" s="105"/>
      <c r="D185" s="105"/>
      <c r="E185" s="105"/>
      <c r="F185" s="106"/>
      <c r="G185" s="107" t="s">
        <v>124</v>
      </c>
      <c r="H185" s="105"/>
      <c r="I185" s="105"/>
      <c r="J185" s="105"/>
      <c r="K185" s="105"/>
    </row>
    <row r="186" spans="1:11" s="4" customFormat="1" ht="39.6" x14ac:dyDescent="0.25">
      <c r="A186" s="108" t="s">
        <v>63</v>
      </c>
      <c r="B186" s="109" t="s">
        <v>125</v>
      </c>
      <c r="C186" s="109" t="s">
        <v>126</v>
      </c>
      <c r="D186" s="64" t="s">
        <v>110</v>
      </c>
      <c r="E186" s="59" t="s">
        <v>98</v>
      </c>
      <c r="F186" s="65" t="s">
        <v>111</v>
      </c>
      <c r="G186" s="109" t="s">
        <v>125</v>
      </c>
      <c r="H186" s="109" t="s">
        <v>126</v>
      </c>
      <c r="I186" s="59" t="s">
        <v>110</v>
      </c>
      <c r="J186" s="59" t="s">
        <v>98</v>
      </c>
      <c r="K186" s="59" t="s">
        <v>111</v>
      </c>
    </row>
    <row r="187" spans="1:11" s="4" customFormat="1" x14ac:dyDescent="0.25">
      <c r="A187" s="48" t="s">
        <v>74</v>
      </c>
      <c r="B187" s="75">
        <v>2</v>
      </c>
      <c r="C187" s="75">
        <v>1</v>
      </c>
      <c r="D187" s="75">
        <v>0</v>
      </c>
      <c r="E187" s="75">
        <v>0</v>
      </c>
      <c r="F187" s="75">
        <v>0</v>
      </c>
      <c r="G187" s="75">
        <v>0</v>
      </c>
      <c r="H187" s="75">
        <v>0</v>
      </c>
      <c r="I187" s="75">
        <v>0</v>
      </c>
      <c r="J187" s="75">
        <v>0</v>
      </c>
      <c r="K187" s="75">
        <v>0</v>
      </c>
    </row>
    <row r="188" spans="1:11" s="4" customFormat="1" x14ac:dyDescent="0.25">
      <c r="A188" s="48" t="s">
        <v>75</v>
      </c>
      <c r="B188" s="75">
        <v>2</v>
      </c>
      <c r="C188" s="75">
        <v>0</v>
      </c>
      <c r="D188" s="75">
        <v>0</v>
      </c>
      <c r="E188" s="75">
        <v>0</v>
      </c>
      <c r="F188" s="75">
        <v>0</v>
      </c>
      <c r="G188" s="75">
        <v>0</v>
      </c>
      <c r="H188" s="75">
        <v>0</v>
      </c>
      <c r="I188" s="75">
        <v>0</v>
      </c>
      <c r="J188" s="75">
        <v>0</v>
      </c>
      <c r="K188" s="75">
        <v>0</v>
      </c>
    </row>
    <row r="189" spans="1:11" s="4" customFormat="1" x14ac:dyDescent="0.25">
      <c r="A189" s="48" t="s">
        <v>77</v>
      </c>
      <c r="B189" s="75">
        <v>4</v>
      </c>
      <c r="C189" s="75">
        <v>1</v>
      </c>
      <c r="D189" s="75">
        <v>1</v>
      </c>
      <c r="E189" s="75">
        <v>1</v>
      </c>
      <c r="F189" s="75">
        <v>1</v>
      </c>
      <c r="G189" s="75">
        <v>0</v>
      </c>
      <c r="H189" s="75">
        <v>0</v>
      </c>
      <c r="I189" s="75">
        <v>0</v>
      </c>
      <c r="J189" s="75">
        <v>0</v>
      </c>
      <c r="K189" s="75">
        <v>0</v>
      </c>
    </row>
    <row r="190" spans="1:11" s="4" customFormat="1" x14ac:dyDescent="0.25">
      <c r="A190" s="48" t="s">
        <v>78</v>
      </c>
      <c r="B190" s="75">
        <v>3</v>
      </c>
      <c r="C190" s="75">
        <v>2</v>
      </c>
      <c r="D190" s="75">
        <v>0</v>
      </c>
      <c r="E190" s="75">
        <v>0</v>
      </c>
      <c r="F190" s="75">
        <v>0</v>
      </c>
      <c r="G190" s="75">
        <v>2</v>
      </c>
      <c r="H190" s="75">
        <v>1</v>
      </c>
      <c r="I190" s="75">
        <v>1</v>
      </c>
      <c r="J190" s="75">
        <v>1</v>
      </c>
      <c r="K190" s="75">
        <v>1</v>
      </c>
    </row>
    <row r="191" spans="1:11" s="4" customFormat="1" x14ac:dyDescent="0.25">
      <c r="A191" s="48" t="s">
        <v>79</v>
      </c>
      <c r="B191" s="75">
        <v>1</v>
      </c>
      <c r="C191" s="75">
        <v>1</v>
      </c>
      <c r="D191" s="75">
        <v>0</v>
      </c>
      <c r="E191" s="75">
        <v>0</v>
      </c>
      <c r="F191" s="75">
        <v>0</v>
      </c>
      <c r="G191" s="75">
        <v>0</v>
      </c>
      <c r="H191" s="75">
        <v>0</v>
      </c>
      <c r="I191" s="75">
        <v>0</v>
      </c>
      <c r="J191" s="75">
        <v>0</v>
      </c>
      <c r="K191" s="75">
        <v>0</v>
      </c>
    </row>
    <row r="192" spans="1:11" s="4" customFormat="1" x14ac:dyDescent="0.25">
      <c r="A192" s="48" t="s">
        <v>80</v>
      </c>
      <c r="B192" s="75">
        <v>87</v>
      </c>
      <c r="C192" s="75">
        <v>63</v>
      </c>
      <c r="D192" s="75">
        <v>32</v>
      </c>
      <c r="E192" s="75">
        <v>21</v>
      </c>
      <c r="F192" s="75">
        <v>22</v>
      </c>
      <c r="G192" s="75">
        <v>3</v>
      </c>
      <c r="H192" s="75">
        <v>2</v>
      </c>
      <c r="I192" s="75">
        <v>1</v>
      </c>
      <c r="J192" s="75">
        <v>1</v>
      </c>
      <c r="K192" s="75">
        <v>1</v>
      </c>
    </row>
    <row r="193" spans="1:11" s="4" customFormat="1" x14ac:dyDescent="0.25">
      <c r="A193" s="48" t="s">
        <v>81</v>
      </c>
      <c r="B193" s="75">
        <v>1</v>
      </c>
      <c r="C193" s="75">
        <v>1</v>
      </c>
      <c r="D193" s="75">
        <v>0</v>
      </c>
      <c r="E193" s="75">
        <v>0</v>
      </c>
      <c r="F193" s="75">
        <v>0</v>
      </c>
      <c r="G193" s="75">
        <v>0</v>
      </c>
      <c r="H193" s="75">
        <v>0</v>
      </c>
      <c r="I193" s="75">
        <v>0</v>
      </c>
      <c r="J193" s="75">
        <v>0</v>
      </c>
      <c r="K193" s="75">
        <v>0</v>
      </c>
    </row>
    <row r="194" spans="1:11" s="4" customFormat="1" x14ac:dyDescent="0.25">
      <c r="A194" s="48" t="s">
        <v>82</v>
      </c>
      <c r="B194" s="75">
        <v>0</v>
      </c>
      <c r="C194" s="75">
        <v>0</v>
      </c>
      <c r="D194" s="75">
        <v>0</v>
      </c>
      <c r="E194" s="75">
        <v>0</v>
      </c>
      <c r="F194" s="75">
        <v>0</v>
      </c>
      <c r="G194" s="75">
        <v>1</v>
      </c>
      <c r="H194" s="75">
        <v>1</v>
      </c>
      <c r="I194" s="75">
        <v>1</v>
      </c>
      <c r="J194" s="75">
        <v>1</v>
      </c>
      <c r="K194" s="75">
        <v>1</v>
      </c>
    </row>
    <row r="195" spans="1:11" s="4" customFormat="1" x14ac:dyDescent="0.25">
      <c r="A195" s="48" t="s">
        <v>83</v>
      </c>
      <c r="B195" s="75">
        <v>48</v>
      </c>
      <c r="C195" s="75">
        <v>21</v>
      </c>
      <c r="D195" s="75">
        <v>3</v>
      </c>
      <c r="E195" s="75">
        <v>3</v>
      </c>
      <c r="F195" s="75">
        <v>3</v>
      </c>
      <c r="G195" s="75">
        <v>6</v>
      </c>
      <c r="H195" s="75">
        <v>3</v>
      </c>
      <c r="I195" s="75">
        <v>1</v>
      </c>
      <c r="J195" s="75">
        <v>1</v>
      </c>
      <c r="K195" s="75">
        <v>1</v>
      </c>
    </row>
    <row r="196" spans="1:11" s="4" customFormat="1" x14ac:dyDescent="0.25">
      <c r="A196" s="48" t="s">
        <v>84</v>
      </c>
      <c r="B196" s="75">
        <v>2</v>
      </c>
      <c r="C196" s="75">
        <v>1</v>
      </c>
      <c r="D196" s="75">
        <v>0</v>
      </c>
      <c r="E196" s="75">
        <v>0</v>
      </c>
      <c r="F196" s="75">
        <v>0</v>
      </c>
      <c r="G196" s="75">
        <v>0</v>
      </c>
      <c r="H196" s="75">
        <v>0</v>
      </c>
      <c r="I196" s="75">
        <v>0</v>
      </c>
      <c r="J196" s="75">
        <v>0</v>
      </c>
      <c r="K196" s="75">
        <v>0</v>
      </c>
    </row>
    <row r="197" spans="1:11" s="4" customFormat="1" x14ac:dyDescent="0.25">
      <c r="A197" s="48" t="s">
        <v>86</v>
      </c>
      <c r="B197" s="75">
        <v>25</v>
      </c>
      <c r="C197" s="75">
        <v>11</v>
      </c>
      <c r="D197" s="75">
        <v>4</v>
      </c>
      <c r="E197" s="75">
        <v>3</v>
      </c>
      <c r="F197" s="75">
        <v>3</v>
      </c>
      <c r="G197" s="75">
        <v>22</v>
      </c>
      <c r="H197" s="75">
        <v>19</v>
      </c>
      <c r="I197" s="75">
        <v>11</v>
      </c>
      <c r="J197" s="75">
        <v>11</v>
      </c>
      <c r="K197" s="75">
        <v>11</v>
      </c>
    </row>
    <row r="198" spans="1:11" s="4" customFormat="1" x14ac:dyDescent="0.25">
      <c r="A198" s="48" t="s">
        <v>87</v>
      </c>
      <c r="B198" s="75">
        <v>1</v>
      </c>
      <c r="C198" s="75">
        <v>0</v>
      </c>
      <c r="D198" s="75">
        <v>0</v>
      </c>
      <c r="E198" s="75">
        <v>0</v>
      </c>
      <c r="F198" s="75">
        <v>0</v>
      </c>
      <c r="G198" s="75">
        <v>0</v>
      </c>
      <c r="H198" s="75">
        <v>0</v>
      </c>
      <c r="I198" s="75">
        <v>0</v>
      </c>
      <c r="J198" s="75">
        <v>0</v>
      </c>
      <c r="K198" s="75">
        <v>0</v>
      </c>
    </row>
    <row r="199" spans="1:11" s="4" customFormat="1" x14ac:dyDescent="0.25">
      <c r="A199" s="48" t="s">
        <v>88</v>
      </c>
      <c r="B199" s="75">
        <v>6</v>
      </c>
      <c r="C199" s="75">
        <v>6</v>
      </c>
      <c r="D199" s="75">
        <v>2</v>
      </c>
      <c r="E199" s="75">
        <v>0</v>
      </c>
      <c r="F199" s="75">
        <v>0</v>
      </c>
      <c r="G199" s="75">
        <v>1</v>
      </c>
      <c r="H199" s="75">
        <v>0</v>
      </c>
      <c r="I199" s="75">
        <v>0</v>
      </c>
      <c r="J199" s="75">
        <v>0</v>
      </c>
      <c r="K199" s="75">
        <v>0</v>
      </c>
    </row>
    <row r="200" spans="1:11" s="4" customFormat="1" x14ac:dyDescent="0.25">
      <c r="A200" s="48" t="s">
        <v>89</v>
      </c>
      <c r="B200" s="75">
        <v>3</v>
      </c>
      <c r="C200" s="75">
        <v>2</v>
      </c>
      <c r="D200" s="75">
        <v>2</v>
      </c>
      <c r="E200" s="75">
        <v>1</v>
      </c>
      <c r="F200" s="75">
        <v>1</v>
      </c>
      <c r="G200" s="75">
        <v>1</v>
      </c>
      <c r="H200" s="75">
        <v>0</v>
      </c>
      <c r="I200" s="75">
        <v>0</v>
      </c>
      <c r="J200" s="75">
        <v>0</v>
      </c>
      <c r="K200" s="75">
        <v>0</v>
      </c>
    </row>
    <row r="201" spans="1:11" s="4" customFormat="1" x14ac:dyDescent="0.25">
      <c r="A201" s="48" t="s">
        <v>90</v>
      </c>
      <c r="B201" s="75">
        <v>24</v>
      </c>
      <c r="C201" s="75">
        <v>11</v>
      </c>
      <c r="D201" s="75">
        <v>4</v>
      </c>
      <c r="E201" s="75">
        <v>3</v>
      </c>
      <c r="F201" s="75">
        <v>3</v>
      </c>
      <c r="G201" s="75">
        <v>0</v>
      </c>
      <c r="H201" s="75">
        <v>0</v>
      </c>
      <c r="I201" s="75">
        <v>0</v>
      </c>
      <c r="J201" s="75">
        <v>0</v>
      </c>
      <c r="K201" s="75">
        <v>0</v>
      </c>
    </row>
    <row r="202" spans="1:11" s="4" customFormat="1" x14ac:dyDescent="0.25">
      <c r="A202" s="48" t="s">
        <v>92</v>
      </c>
      <c r="B202" s="75">
        <v>10</v>
      </c>
      <c r="C202" s="75">
        <v>9</v>
      </c>
      <c r="D202" s="75">
        <v>3</v>
      </c>
      <c r="E202" s="75">
        <v>3</v>
      </c>
      <c r="F202" s="75">
        <v>3</v>
      </c>
      <c r="G202" s="75">
        <v>0</v>
      </c>
      <c r="H202" s="75">
        <v>0</v>
      </c>
      <c r="I202" s="75">
        <v>0</v>
      </c>
      <c r="J202" s="75">
        <v>0</v>
      </c>
      <c r="K202" s="75">
        <v>0</v>
      </c>
    </row>
    <row r="203" spans="1:11" s="4" customFormat="1" x14ac:dyDescent="0.25">
      <c r="A203" s="48"/>
      <c r="B203" s="75"/>
      <c r="C203" s="75"/>
      <c r="D203" s="75"/>
      <c r="E203" s="75"/>
      <c r="F203" s="75"/>
      <c r="G203" s="75"/>
      <c r="H203" s="75"/>
      <c r="I203" s="75"/>
      <c r="J203" s="75"/>
      <c r="K203" s="75"/>
    </row>
    <row r="204" spans="1:11" s="4" customFormat="1" x14ac:dyDescent="0.25">
      <c r="A204" s="48"/>
      <c r="B204" s="75"/>
      <c r="C204" s="75"/>
      <c r="D204" s="75"/>
      <c r="E204" s="75"/>
      <c r="F204" s="75"/>
      <c r="G204" s="75"/>
      <c r="H204" s="75"/>
      <c r="I204" s="75"/>
      <c r="J204" s="75"/>
      <c r="K204" s="75"/>
    </row>
    <row r="205" spans="1:11" s="4" customFormat="1" x14ac:dyDescent="0.25">
      <c r="A205" s="48"/>
      <c r="B205" s="75"/>
      <c r="C205" s="75"/>
      <c r="D205" s="75"/>
      <c r="E205" s="75"/>
      <c r="F205" s="75"/>
      <c r="G205" s="75"/>
      <c r="H205" s="75"/>
      <c r="I205" s="75"/>
      <c r="J205" s="75"/>
      <c r="K205" s="75"/>
    </row>
    <row r="206" spans="1:11" s="4" customFormat="1" x14ac:dyDescent="0.25">
      <c r="A206" s="89" t="s">
        <v>93</v>
      </c>
      <c r="B206" s="77">
        <f>SUM(B187:B205)</f>
        <v>219</v>
      </c>
      <c r="C206" s="77">
        <f t="shared" ref="C206:K206" si="10">SUM(C187:C205)</f>
        <v>130</v>
      </c>
      <c r="D206" s="77">
        <f t="shared" si="10"/>
        <v>51</v>
      </c>
      <c r="E206" s="77">
        <f t="shared" si="10"/>
        <v>35</v>
      </c>
      <c r="F206" s="77">
        <f t="shared" si="10"/>
        <v>36</v>
      </c>
      <c r="G206" s="77">
        <f t="shared" si="10"/>
        <v>36</v>
      </c>
      <c r="H206" s="77">
        <f t="shared" si="10"/>
        <v>26</v>
      </c>
      <c r="I206" s="77">
        <f t="shared" si="10"/>
        <v>15</v>
      </c>
      <c r="J206" s="77">
        <f t="shared" si="10"/>
        <v>15</v>
      </c>
      <c r="K206" s="77">
        <f t="shared" si="10"/>
        <v>15</v>
      </c>
    </row>
    <row r="207" spans="1:11" s="4" customFormat="1" ht="15.45" customHeight="1" x14ac:dyDescent="0.25">
      <c r="A207" s="81" t="s">
        <v>127</v>
      </c>
    </row>
    <row r="208" spans="1:11" s="4" customFormat="1" ht="15.45" customHeight="1" x14ac:dyDescent="0.25">
      <c r="A208" s="97"/>
    </row>
    <row r="209" spans="1:7" s="4" customFormat="1" ht="15.45" customHeight="1" x14ac:dyDescent="0.25">
      <c r="A209" s="49" t="s">
        <v>128</v>
      </c>
      <c r="B209" s="49"/>
      <c r="C209" s="49"/>
      <c r="D209" s="49"/>
      <c r="E209" s="49"/>
      <c r="F209" s="49"/>
    </row>
    <row r="210" spans="1:7" s="4" customFormat="1" ht="15.45" customHeight="1" x14ac:dyDescent="0.25">
      <c r="A210" s="4" t="s">
        <v>129</v>
      </c>
      <c r="B210" s="49"/>
      <c r="C210" s="49"/>
      <c r="D210" s="49"/>
      <c r="E210" s="49"/>
      <c r="F210" s="49"/>
    </row>
    <row r="211" spans="1:7" s="4" customFormat="1" ht="39.6" x14ac:dyDescent="0.25">
      <c r="A211" s="49" t="s">
        <v>63</v>
      </c>
      <c r="B211" s="110" t="s">
        <v>130</v>
      </c>
      <c r="C211" s="110" t="s">
        <v>131</v>
      </c>
      <c r="D211" s="110" t="s">
        <v>132</v>
      </c>
      <c r="E211" s="61" t="s">
        <v>110</v>
      </c>
      <c r="F211" s="61" t="s">
        <v>98</v>
      </c>
      <c r="G211" s="61" t="s">
        <v>111</v>
      </c>
    </row>
    <row r="212" spans="1:7" s="4" customFormat="1" ht="15.45" customHeight="1" x14ac:dyDescent="0.25">
      <c r="A212" s="48" t="s">
        <v>79</v>
      </c>
      <c r="B212" s="75">
        <v>1</v>
      </c>
      <c r="C212" s="75">
        <v>1</v>
      </c>
      <c r="D212" s="88">
        <v>100</v>
      </c>
      <c r="E212" s="75">
        <v>0</v>
      </c>
      <c r="F212" s="75">
        <v>0</v>
      </c>
      <c r="G212" s="75">
        <v>0</v>
      </c>
    </row>
    <row r="213" spans="1:7" s="4" customFormat="1" ht="15.45" customHeight="1" x14ac:dyDescent="0.25">
      <c r="A213" s="48" t="s">
        <v>80</v>
      </c>
      <c r="B213" s="75">
        <v>11</v>
      </c>
      <c r="C213" s="75">
        <v>14</v>
      </c>
      <c r="D213" s="88">
        <v>100</v>
      </c>
      <c r="E213" s="75">
        <v>6</v>
      </c>
      <c r="F213" s="75">
        <v>5</v>
      </c>
      <c r="G213" s="75">
        <v>5</v>
      </c>
    </row>
    <row r="214" spans="1:7" s="4" customFormat="1" ht="15.45" customHeight="1" x14ac:dyDescent="0.25">
      <c r="A214" s="48" t="s">
        <v>82</v>
      </c>
      <c r="B214" s="75">
        <v>1</v>
      </c>
      <c r="C214" s="75">
        <v>2</v>
      </c>
      <c r="D214" s="88">
        <v>100</v>
      </c>
      <c r="E214" s="75">
        <v>0</v>
      </c>
      <c r="F214" s="75">
        <v>0</v>
      </c>
      <c r="G214" s="75">
        <v>0</v>
      </c>
    </row>
    <row r="215" spans="1:7" s="4" customFormat="1" ht="15.45" customHeight="1" x14ac:dyDescent="0.25">
      <c r="A215" s="48" t="s">
        <v>83</v>
      </c>
      <c r="B215" s="75">
        <v>5</v>
      </c>
      <c r="C215" s="75">
        <v>6</v>
      </c>
      <c r="D215" s="88">
        <v>100</v>
      </c>
      <c r="E215" s="75">
        <v>5</v>
      </c>
      <c r="F215" s="75">
        <v>3</v>
      </c>
      <c r="G215" s="75">
        <v>3</v>
      </c>
    </row>
    <row r="216" spans="1:7" s="4" customFormat="1" ht="15.45" customHeight="1" x14ac:dyDescent="0.25">
      <c r="A216" s="48" t="s">
        <v>84</v>
      </c>
      <c r="B216" s="75">
        <v>1</v>
      </c>
      <c r="C216" s="75">
        <v>3</v>
      </c>
      <c r="D216" s="88">
        <v>100</v>
      </c>
      <c r="E216" s="75">
        <v>1</v>
      </c>
      <c r="F216" s="75">
        <v>1</v>
      </c>
      <c r="G216" s="75">
        <v>1</v>
      </c>
    </row>
    <row r="217" spans="1:7" s="4" customFormat="1" ht="15.45" customHeight="1" x14ac:dyDescent="0.25">
      <c r="A217" s="48" t="s">
        <v>86</v>
      </c>
      <c r="B217" s="75">
        <v>4</v>
      </c>
      <c r="C217" s="75">
        <v>5</v>
      </c>
      <c r="D217" s="88">
        <v>100</v>
      </c>
      <c r="E217" s="75">
        <v>1</v>
      </c>
      <c r="F217" s="75">
        <v>1</v>
      </c>
      <c r="G217" s="75">
        <v>1</v>
      </c>
    </row>
    <row r="218" spans="1:7" s="4" customFormat="1" ht="15.45" customHeight="1" x14ac:dyDescent="0.25">
      <c r="A218" s="48" t="s">
        <v>88</v>
      </c>
      <c r="B218" s="75">
        <v>1</v>
      </c>
      <c r="C218" s="75">
        <v>1</v>
      </c>
      <c r="D218" s="88">
        <v>100</v>
      </c>
      <c r="E218" s="75">
        <v>0</v>
      </c>
      <c r="F218" s="75">
        <v>0</v>
      </c>
      <c r="G218" s="75">
        <v>0</v>
      </c>
    </row>
    <row r="219" spans="1:7" s="4" customFormat="1" ht="15.45" customHeight="1" x14ac:dyDescent="0.25">
      <c r="A219" s="48" t="s">
        <v>89</v>
      </c>
      <c r="B219" s="75">
        <v>1</v>
      </c>
      <c r="C219" s="75">
        <v>1</v>
      </c>
      <c r="D219" s="88">
        <v>100</v>
      </c>
      <c r="E219" s="75">
        <v>0</v>
      </c>
      <c r="F219" s="75">
        <v>0</v>
      </c>
      <c r="G219" s="75">
        <v>0</v>
      </c>
    </row>
    <row r="220" spans="1:7" s="4" customFormat="1" ht="15.45" customHeight="1" x14ac:dyDescent="0.25">
      <c r="A220" s="48" t="s">
        <v>90</v>
      </c>
      <c r="B220" s="75">
        <v>4</v>
      </c>
      <c r="C220" s="75">
        <v>6</v>
      </c>
      <c r="D220" s="88">
        <v>100</v>
      </c>
      <c r="E220" s="75">
        <v>1</v>
      </c>
      <c r="F220" s="75">
        <v>1</v>
      </c>
      <c r="G220" s="75">
        <v>1</v>
      </c>
    </row>
    <row r="221" spans="1:7" s="4" customFormat="1" ht="15.45" customHeight="1" x14ac:dyDescent="0.25">
      <c r="A221" s="48" t="s">
        <v>91</v>
      </c>
      <c r="B221" s="75">
        <v>1</v>
      </c>
      <c r="C221" s="75">
        <v>1</v>
      </c>
      <c r="D221" s="88">
        <v>100</v>
      </c>
      <c r="E221" s="75">
        <v>1</v>
      </c>
      <c r="F221" s="75">
        <v>1</v>
      </c>
      <c r="G221" s="75">
        <v>1</v>
      </c>
    </row>
    <row r="222" spans="1:7" s="4" customFormat="1" ht="15.45" customHeight="1" x14ac:dyDescent="0.25">
      <c r="A222" s="48"/>
      <c r="B222" s="75"/>
      <c r="C222" s="75"/>
      <c r="D222" s="88"/>
      <c r="E222" s="75"/>
      <c r="F222" s="75"/>
      <c r="G222" s="75"/>
    </row>
    <row r="223" spans="1:7" s="4" customFormat="1" ht="15.45" customHeight="1" x14ac:dyDescent="0.25">
      <c r="A223" s="48"/>
      <c r="B223" s="75"/>
      <c r="C223" s="75"/>
      <c r="D223" s="88"/>
      <c r="E223" s="75"/>
      <c r="F223" s="75"/>
      <c r="G223" s="75"/>
    </row>
    <row r="224" spans="1:7" s="4" customFormat="1" ht="15.45" customHeight="1" x14ac:dyDescent="0.25">
      <c r="A224" s="48"/>
      <c r="B224" s="75"/>
      <c r="C224" s="75"/>
      <c r="D224" s="88"/>
      <c r="E224" s="75"/>
      <c r="F224" s="75"/>
      <c r="G224" s="75"/>
    </row>
    <row r="225" spans="1:10" s="4" customFormat="1" ht="15.45" customHeight="1" x14ac:dyDescent="0.25">
      <c r="A225" s="48"/>
      <c r="B225" s="75"/>
      <c r="C225" s="75"/>
      <c r="D225" s="88"/>
      <c r="E225" s="75"/>
      <c r="F225" s="75"/>
      <c r="G225" s="75"/>
    </row>
    <row r="226" spans="1:10" s="4" customFormat="1" ht="15.45" customHeight="1" x14ac:dyDescent="0.25">
      <c r="A226" s="48"/>
      <c r="B226" s="75"/>
      <c r="C226" s="75"/>
      <c r="D226" s="88"/>
      <c r="E226" s="75"/>
      <c r="F226" s="75"/>
      <c r="G226" s="75"/>
    </row>
    <row r="227" spans="1:10" s="4" customFormat="1" ht="15.45" customHeight="1" x14ac:dyDescent="0.25">
      <c r="A227" s="48"/>
      <c r="B227" s="75"/>
      <c r="C227" s="75"/>
      <c r="D227" s="88"/>
      <c r="E227" s="75"/>
      <c r="F227" s="75"/>
      <c r="G227" s="75"/>
    </row>
    <row r="228" spans="1:10" s="4" customFormat="1" ht="15.6" customHeight="1" x14ac:dyDescent="0.25">
      <c r="A228" s="48"/>
      <c r="B228" s="75"/>
      <c r="C228" s="75"/>
      <c r="D228" s="88"/>
      <c r="E228" s="75"/>
      <c r="F228" s="75"/>
      <c r="G228" s="75"/>
    </row>
    <row r="229" spans="1:10" s="4" customFormat="1" ht="15.6" customHeight="1" x14ac:dyDescent="0.25">
      <c r="A229" s="48"/>
      <c r="B229" s="75"/>
      <c r="C229" s="75"/>
      <c r="D229" s="88"/>
      <c r="E229" s="75"/>
      <c r="F229" s="75"/>
      <c r="G229" s="75"/>
    </row>
    <row r="230" spans="1:10" s="4" customFormat="1" ht="15.6" customHeight="1" x14ac:dyDescent="0.25">
      <c r="A230" s="48"/>
      <c r="B230" s="75"/>
      <c r="C230" s="75"/>
      <c r="D230" s="88"/>
      <c r="E230" s="75"/>
      <c r="F230" s="75"/>
      <c r="G230" s="75"/>
      <c r="J230" s="49"/>
    </row>
    <row r="231" spans="1:10" s="4" customFormat="1" x14ac:dyDescent="0.25">
      <c r="A231" s="76" t="s">
        <v>93</v>
      </c>
      <c r="B231" s="77">
        <f>SUM(B212:B230)</f>
        <v>30</v>
      </c>
      <c r="C231" s="77">
        <f>SUM(C212:C230)</f>
        <v>40</v>
      </c>
      <c r="D231" s="90">
        <v>100</v>
      </c>
      <c r="E231" s="77">
        <f>SUM(E212:E230)</f>
        <v>15</v>
      </c>
      <c r="F231" s="77">
        <f>SUM(F212:F230)</f>
        <v>12</v>
      </c>
      <c r="G231" s="77">
        <f>SUM(G212:G230)</f>
        <v>12</v>
      </c>
    </row>
    <row r="232" spans="1:10" s="4" customFormat="1" x14ac:dyDescent="0.25">
      <c r="A232" s="97" t="s">
        <v>133</v>
      </c>
    </row>
    <row r="233" spans="1:10" s="4" customFormat="1" x14ac:dyDescent="0.25"/>
    <row r="234" spans="1:10" s="4" customFormat="1" x14ac:dyDescent="0.25">
      <c r="A234" s="49" t="s">
        <v>134</v>
      </c>
    </row>
    <row r="235" spans="1:10" s="4" customFormat="1" x14ac:dyDescent="0.25"/>
    <row r="236" spans="1:10" s="4" customFormat="1" ht="14.4" x14ac:dyDescent="0.3">
      <c r="A236" s="111"/>
      <c r="B236" s="111"/>
      <c r="C236" s="111"/>
      <c r="D236" s="111"/>
      <c r="E236" s="111"/>
      <c r="F236" s="111"/>
      <c r="G236" s="111"/>
      <c r="H236" s="111"/>
      <c r="I236" s="111"/>
    </row>
    <row r="237" spans="1:10" ht="18" x14ac:dyDescent="0.35">
      <c r="A237" s="112" t="s">
        <v>248</v>
      </c>
      <c r="B237" s="112"/>
      <c r="C237" s="112"/>
      <c r="D237" s="112"/>
      <c r="E237" s="112"/>
      <c r="F237" s="112"/>
      <c r="G237" s="112"/>
      <c r="H237" s="112"/>
      <c r="I237" s="112"/>
    </row>
    <row r="238" spans="1:10" ht="18" x14ac:dyDescent="0.35">
      <c r="A238" s="113" t="s">
        <v>249</v>
      </c>
      <c r="B238" s="113"/>
      <c r="C238" s="113"/>
      <c r="D238" s="113"/>
      <c r="E238" s="113"/>
      <c r="F238" s="113"/>
      <c r="G238" s="113"/>
      <c r="H238" s="112"/>
      <c r="I238" s="112"/>
    </row>
    <row r="239" spans="1:10" ht="66" x14ac:dyDescent="0.25">
      <c r="A239" s="104" t="s">
        <v>250</v>
      </c>
      <c r="B239" s="82" t="s">
        <v>251</v>
      </c>
      <c r="C239" s="82" t="s">
        <v>252</v>
      </c>
      <c r="D239" s="82" t="s">
        <v>253</v>
      </c>
      <c r="E239" s="82" t="s">
        <v>254</v>
      </c>
      <c r="F239" s="82" t="s">
        <v>255</v>
      </c>
      <c r="G239" s="48" t="s">
        <v>110</v>
      </c>
      <c r="H239" s="48" t="s">
        <v>98</v>
      </c>
      <c r="I239" s="48" t="s">
        <v>111</v>
      </c>
    </row>
    <row r="240" spans="1:10" x14ac:dyDescent="0.25">
      <c r="A240" s="114" t="s">
        <v>256</v>
      </c>
      <c r="B240" s="114"/>
      <c r="C240" s="114"/>
      <c r="D240" s="114"/>
      <c r="E240" s="114"/>
      <c r="F240" s="114"/>
      <c r="G240" s="114"/>
      <c r="H240" s="114"/>
      <c r="I240" s="114"/>
    </row>
    <row r="241" spans="1:9" ht="14.4" x14ac:dyDescent="0.3">
      <c r="A241" s="115" t="s">
        <v>257</v>
      </c>
      <c r="B241" s="126" t="s">
        <v>258</v>
      </c>
      <c r="C241" s="126" t="s">
        <v>258</v>
      </c>
      <c r="D241" s="126" t="s">
        <v>258</v>
      </c>
      <c r="E241" s="126" t="s">
        <v>258</v>
      </c>
      <c r="F241" s="126" t="s">
        <v>258</v>
      </c>
      <c r="G241" s="126" t="s">
        <v>258</v>
      </c>
      <c r="H241" s="126" t="s">
        <v>258</v>
      </c>
      <c r="I241" s="126" t="s">
        <v>258</v>
      </c>
    </row>
    <row r="242" spans="1:9" ht="14.4" x14ac:dyDescent="0.3">
      <c r="A242" s="115" t="s">
        <v>259</v>
      </c>
      <c r="B242" s="126" t="s">
        <v>258</v>
      </c>
      <c r="C242" s="126" t="s">
        <v>258</v>
      </c>
      <c r="D242" s="126" t="s">
        <v>258</v>
      </c>
      <c r="E242" s="126">
        <v>1</v>
      </c>
      <c r="F242" s="126">
        <v>1</v>
      </c>
      <c r="G242" s="126">
        <v>1</v>
      </c>
      <c r="H242" s="126">
        <v>1</v>
      </c>
      <c r="I242" s="126">
        <v>1</v>
      </c>
    </row>
    <row r="243" spans="1:9" ht="14.4" x14ac:dyDescent="0.3">
      <c r="A243" s="115" t="s">
        <v>260</v>
      </c>
      <c r="B243" s="126" t="s">
        <v>258</v>
      </c>
      <c r="C243" s="126" t="s">
        <v>258</v>
      </c>
      <c r="D243" s="126" t="s">
        <v>258</v>
      </c>
      <c r="E243" s="126" t="s">
        <v>258</v>
      </c>
      <c r="F243" s="126" t="s">
        <v>258</v>
      </c>
      <c r="G243" s="126" t="s">
        <v>258</v>
      </c>
      <c r="H243" s="126" t="s">
        <v>258</v>
      </c>
      <c r="I243" s="126" t="s">
        <v>258</v>
      </c>
    </row>
    <row r="244" spans="1:9" ht="14.4" x14ac:dyDescent="0.3">
      <c r="A244" s="115" t="s">
        <v>261</v>
      </c>
      <c r="B244" s="126">
        <v>2</v>
      </c>
      <c r="C244" s="126">
        <v>3</v>
      </c>
      <c r="D244" s="126">
        <v>2</v>
      </c>
      <c r="E244" s="126">
        <v>1</v>
      </c>
      <c r="F244" s="126">
        <v>1</v>
      </c>
      <c r="G244" s="126">
        <v>0</v>
      </c>
      <c r="H244" s="126">
        <v>0</v>
      </c>
      <c r="I244" s="126">
        <v>0</v>
      </c>
    </row>
    <row r="245" spans="1:9" ht="14.4" x14ac:dyDescent="0.3">
      <c r="A245" s="115" t="s">
        <v>262</v>
      </c>
      <c r="B245" s="126">
        <v>2</v>
      </c>
      <c r="C245" s="126">
        <v>6</v>
      </c>
      <c r="D245" s="126">
        <v>2</v>
      </c>
      <c r="E245" s="126">
        <v>2</v>
      </c>
      <c r="F245" s="126">
        <v>2</v>
      </c>
      <c r="G245" s="126">
        <v>0</v>
      </c>
      <c r="H245" s="126">
        <v>0</v>
      </c>
      <c r="I245" s="126">
        <v>0</v>
      </c>
    </row>
    <row r="246" spans="1:9" ht="14.4" x14ac:dyDescent="0.3">
      <c r="A246" s="116" t="s">
        <v>263</v>
      </c>
      <c r="B246" s="126">
        <v>128</v>
      </c>
      <c r="C246" s="126">
        <v>748</v>
      </c>
      <c r="D246" s="128">
        <v>334</v>
      </c>
      <c r="E246" s="129">
        <v>117</v>
      </c>
      <c r="F246" s="126">
        <v>166</v>
      </c>
      <c r="G246" s="126">
        <v>87</v>
      </c>
      <c r="H246" s="126">
        <v>75</v>
      </c>
      <c r="I246" s="126">
        <v>77</v>
      </c>
    </row>
    <row r="247" spans="1:9" ht="14.4" x14ac:dyDescent="0.3">
      <c r="A247" s="115" t="s">
        <v>264</v>
      </c>
      <c r="B247" s="126">
        <v>61</v>
      </c>
      <c r="C247" s="126">
        <v>310</v>
      </c>
      <c r="D247" s="126">
        <v>108</v>
      </c>
      <c r="E247" s="126">
        <v>52</v>
      </c>
      <c r="F247" s="126">
        <v>65</v>
      </c>
      <c r="G247" s="126">
        <v>28</v>
      </c>
      <c r="H247" s="126">
        <v>23</v>
      </c>
      <c r="I247" s="126">
        <v>24</v>
      </c>
    </row>
    <row r="248" spans="1:9" ht="14.4" x14ac:dyDescent="0.3">
      <c r="A248" s="115" t="s">
        <v>265</v>
      </c>
      <c r="B248" s="126">
        <v>5</v>
      </c>
      <c r="C248" s="126">
        <v>30</v>
      </c>
      <c r="D248" s="128">
        <v>7</v>
      </c>
      <c r="E248" s="129">
        <v>2</v>
      </c>
      <c r="F248" s="126">
        <v>3</v>
      </c>
      <c r="G248" s="126">
        <v>1</v>
      </c>
      <c r="H248" s="126">
        <v>1</v>
      </c>
      <c r="I248" s="126">
        <v>1</v>
      </c>
    </row>
    <row r="249" spans="1:9" ht="15" thickBot="1" x14ac:dyDescent="0.35">
      <c r="A249" s="117" t="s">
        <v>266</v>
      </c>
      <c r="B249" s="130">
        <v>17</v>
      </c>
      <c r="C249" s="130">
        <v>81</v>
      </c>
      <c r="D249" s="131">
        <v>20</v>
      </c>
      <c r="E249" s="132">
        <v>10</v>
      </c>
      <c r="F249" s="130">
        <v>11</v>
      </c>
      <c r="G249" s="130">
        <v>7</v>
      </c>
      <c r="H249" s="130">
        <v>6</v>
      </c>
      <c r="I249" s="130">
        <v>6</v>
      </c>
    </row>
    <row r="250" spans="1:9" ht="15" thickBot="1" x14ac:dyDescent="0.35">
      <c r="A250" s="118" t="s">
        <v>93</v>
      </c>
      <c r="B250" s="119">
        <f>SUM(B241:B249)</f>
        <v>215</v>
      </c>
      <c r="C250" s="119">
        <f>SUM(C241:C249)</f>
        <v>1178</v>
      </c>
      <c r="D250" s="119">
        <v>473</v>
      </c>
      <c r="E250" s="119">
        <v>185</v>
      </c>
      <c r="F250" s="119">
        <v>249</v>
      </c>
      <c r="G250" s="119">
        <v>124</v>
      </c>
      <c r="H250" s="119">
        <v>106</v>
      </c>
      <c r="I250" s="120">
        <v>109</v>
      </c>
    </row>
    <row r="251" spans="1:9" x14ac:dyDescent="0.25">
      <c r="A251" s="121" t="s">
        <v>267</v>
      </c>
      <c r="B251" s="121"/>
      <c r="C251" s="121"/>
      <c r="D251" s="121"/>
      <c r="E251" s="121"/>
      <c r="F251" s="121"/>
      <c r="G251" s="121"/>
      <c r="H251" s="121"/>
      <c r="I251" s="121"/>
    </row>
    <row r="252" spans="1:9" ht="14.4" x14ac:dyDescent="0.3">
      <c r="A252" s="115" t="s">
        <v>257</v>
      </c>
      <c r="B252" s="126" t="s">
        <v>258</v>
      </c>
      <c r="C252" s="126" t="s">
        <v>258</v>
      </c>
      <c r="D252" s="126" t="s">
        <v>258</v>
      </c>
      <c r="E252" s="126" t="s">
        <v>258</v>
      </c>
      <c r="F252" s="126" t="s">
        <v>258</v>
      </c>
      <c r="G252" s="126" t="s">
        <v>258</v>
      </c>
      <c r="H252" s="126" t="s">
        <v>258</v>
      </c>
      <c r="I252" s="126" t="s">
        <v>258</v>
      </c>
    </row>
    <row r="253" spans="1:9" ht="14.4" x14ac:dyDescent="0.3">
      <c r="A253" s="115" t="s">
        <v>259</v>
      </c>
      <c r="B253" s="126" t="s">
        <v>258</v>
      </c>
      <c r="C253" s="126" t="s">
        <v>258</v>
      </c>
      <c r="D253" s="126" t="s">
        <v>258</v>
      </c>
      <c r="E253" s="126">
        <v>0</v>
      </c>
      <c r="F253" s="126">
        <v>0</v>
      </c>
      <c r="G253" s="126">
        <v>0</v>
      </c>
      <c r="H253" s="126">
        <v>0</v>
      </c>
      <c r="I253" s="126">
        <v>0</v>
      </c>
    </row>
    <row r="254" spans="1:9" ht="14.4" x14ac:dyDescent="0.3">
      <c r="A254" s="115" t="s">
        <v>260</v>
      </c>
      <c r="B254" s="126" t="s">
        <v>258</v>
      </c>
      <c r="C254" s="126" t="s">
        <v>258</v>
      </c>
      <c r="D254" s="126" t="s">
        <v>258</v>
      </c>
      <c r="E254" s="126" t="s">
        <v>258</v>
      </c>
      <c r="F254" s="126" t="s">
        <v>258</v>
      </c>
      <c r="G254" s="126" t="s">
        <v>258</v>
      </c>
      <c r="H254" s="126" t="s">
        <v>258</v>
      </c>
      <c r="I254" s="126" t="s">
        <v>258</v>
      </c>
    </row>
    <row r="255" spans="1:9" ht="14.4" x14ac:dyDescent="0.3">
      <c r="A255" s="115" t="s">
        <v>261</v>
      </c>
      <c r="B255" s="126">
        <v>41</v>
      </c>
      <c r="C255" s="126">
        <v>139</v>
      </c>
      <c r="D255" s="126">
        <v>64</v>
      </c>
      <c r="E255" s="126">
        <v>36</v>
      </c>
      <c r="F255" s="126">
        <v>58</v>
      </c>
      <c r="G255" s="126">
        <v>13</v>
      </c>
      <c r="H255" s="126">
        <v>12</v>
      </c>
      <c r="I255" s="126">
        <v>12</v>
      </c>
    </row>
    <row r="256" spans="1:9" ht="14.4" x14ac:dyDescent="0.3">
      <c r="A256" s="115" t="s">
        <v>262</v>
      </c>
      <c r="B256" s="126">
        <v>35</v>
      </c>
      <c r="C256" s="126">
        <v>157</v>
      </c>
      <c r="D256" s="126">
        <v>75</v>
      </c>
      <c r="E256" s="126">
        <v>25</v>
      </c>
      <c r="F256" s="126">
        <v>36</v>
      </c>
      <c r="G256" s="126">
        <v>14</v>
      </c>
      <c r="H256" s="126">
        <v>7</v>
      </c>
      <c r="I256" s="126">
        <v>7</v>
      </c>
    </row>
    <row r="257" spans="1:9" ht="14.4" x14ac:dyDescent="0.3">
      <c r="A257" s="116" t="s">
        <v>263</v>
      </c>
      <c r="B257" s="126">
        <v>473</v>
      </c>
      <c r="C257" s="126">
        <v>1853</v>
      </c>
      <c r="D257" s="128">
        <v>898</v>
      </c>
      <c r="E257" s="129">
        <v>392</v>
      </c>
      <c r="F257" s="126">
        <v>515</v>
      </c>
      <c r="G257" s="126">
        <v>260</v>
      </c>
      <c r="H257" s="126">
        <v>215</v>
      </c>
      <c r="I257" s="126">
        <v>222</v>
      </c>
    </row>
    <row r="258" spans="1:9" ht="14.4" x14ac:dyDescent="0.3">
      <c r="A258" s="115" t="s">
        <v>264</v>
      </c>
      <c r="B258" s="126">
        <v>220</v>
      </c>
      <c r="C258" s="126">
        <v>568</v>
      </c>
      <c r="D258" s="126">
        <v>313</v>
      </c>
      <c r="E258" s="126">
        <v>239</v>
      </c>
      <c r="F258" s="126">
        <v>279</v>
      </c>
      <c r="G258" s="126">
        <v>132</v>
      </c>
      <c r="H258" s="126">
        <v>113</v>
      </c>
      <c r="I258" s="126">
        <v>115</v>
      </c>
    </row>
    <row r="259" spans="1:9" ht="14.4" x14ac:dyDescent="0.3">
      <c r="A259" s="115" t="s">
        <v>265</v>
      </c>
      <c r="B259" s="126">
        <v>90</v>
      </c>
      <c r="C259" s="126">
        <v>377</v>
      </c>
      <c r="D259" s="128">
        <v>171</v>
      </c>
      <c r="E259" s="129">
        <v>42</v>
      </c>
      <c r="F259" s="126">
        <v>61</v>
      </c>
      <c r="G259" s="126">
        <v>18</v>
      </c>
      <c r="H259" s="126">
        <v>13</v>
      </c>
      <c r="I259" s="126">
        <v>14</v>
      </c>
    </row>
    <row r="260" spans="1:9" ht="15" thickBot="1" x14ac:dyDescent="0.35">
      <c r="A260" s="117" t="s">
        <v>266</v>
      </c>
      <c r="B260" s="130">
        <v>388</v>
      </c>
      <c r="C260" s="130">
        <v>1266</v>
      </c>
      <c r="D260" s="131">
        <v>576</v>
      </c>
      <c r="E260" s="132">
        <v>251</v>
      </c>
      <c r="F260" s="130">
        <v>295</v>
      </c>
      <c r="G260" s="130">
        <v>157</v>
      </c>
      <c r="H260" s="130">
        <v>137</v>
      </c>
      <c r="I260" s="130">
        <v>137</v>
      </c>
    </row>
    <row r="261" spans="1:9" ht="15" thickBot="1" x14ac:dyDescent="0.35">
      <c r="A261" s="118" t="s">
        <v>93</v>
      </c>
      <c r="B261" s="119">
        <v>1247</v>
      </c>
      <c r="C261" s="119">
        <v>4360</v>
      </c>
      <c r="D261" s="119">
        <v>2097</v>
      </c>
      <c r="E261" s="119">
        <v>985</v>
      </c>
      <c r="F261" s="119">
        <v>1244</v>
      </c>
      <c r="G261" s="119">
        <v>594</v>
      </c>
      <c r="H261" s="119">
        <v>497</v>
      </c>
      <c r="I261" s="120">
        <v>507</v>
      </c>
    </row>
    <row r="262" spans="1:9" x14ac:dyDescent="0.25">
      <c r="A262" s="121" t="s">
        <v>268</v>
      </c>
      <c r="B262" s="121"/>
      <c r="C262" s="121"/>
      <c r="D262" s="121"/>
      <c r="E262" s="121"/>
      <c r="F262" s="121"/>
      <c r="G262" s="121"/>
      <c r="H262" s="121"/>
      <c r="I262" s="121"/>
    </row>
    <row r="263" spans="1:9" ht="14.4" x14ac:dyDescent="0.3">
      <c r="A263" s="115" t="s">
        <v>257</v>
      </c>
      <c r="B263" s="126" t="s">
        <v>258</v>
      </c>
      <c r="C263" s="126" t="s">
        <v>258</v>
      </c>
      <c r="D263" s="126" t="s">
        <v>258</v>
      </c>
      <c r="E263" s="126" t="s">
        <v>258</v>
      </c>
      <c r="F263" s="126" t="s">
        <v>258</v>
      </c>
      <c r="G263" s="126" t="s">
        <v>258</v>
      </c>
      <c r="H263" s="126" t="s">
        <v>258</v>
      </c>
      <c r="I263" s="126" t="s">
        <v>258</v>
      </c>
    </row>
    <row r="264" spans="1:9" ht="14.4" x14ac:dyDescent="0.3">
      <c r="A264" s="115" t="s">
        <v>259</v>
      </c>
      <c r="B264" s="126" t="s">
        <v>258</v>
      </c>
      <c r="C264" s="126" t="s">
        <v>258</v>
      </c>
      <c r="D264" s="126" t="s">
        <v>258</v>
      </c>
      <c r="E264" s="126">
        <v>0</v>
      </c>
      <c r="F264" s="126">
        <v>0</v>
      </c>
      <c r="G264" s="126">
        <v>0</v>
      </c>
      <c r="H264" s="126">
        <v>0</v>
      </c>
      <c r="I264" s="126">
        <v>0</v>
      </c>
    </row>
    <row r="265" spans="1:9" ht="14.4" x14ac:dyDescent="0.3">
      <c r="A265" s="115" t="s">
        <v>260</v>
      </c>
      <c r="B265" s="126" t="s">
        <v>258</v>
      </c>
      <c r="C265" s="126" t="s">
        <v>258</v>
      </c>
      <c r="D265" s="126" t="s">
        <v>258</v>
      </c>
      <c r="E265" s="126" t="s">
        <v>258</v>
      </c>
      <c r="F265" s="126" t="s">
        <v>258</v>
      </c>
      <c r="G265" s="126" t="s">
        <v>258</v>
      </c>
      <c r="H265" s="126" t="s">
        <v>258</v>
      </c>
      <c r="I265" s="126" t="s">
        <v>258</v>
      </c>
    </row>
    <row r="266" spans="1:9" ht="14.4" x14ac:dyDescent="0.3">
      <c r="A266" s="115" t="s">
        <v>261</v>
      </c>
      <c r="B266" s="126" t="s">
        <v>258</v>
      </c>
      <c r="C266" s="126" t="s">
        <v>258</v>
      </c>
      <c r="D266" s="126" t="s">
        <v>258</v>
      </c>
      <c r="E266" s="126" t="s">
        <v>258</v>
      </c>
      <c r="F266" s="126" t="s">
        <v>258</v>
      </c>
      <c r="G266" s="126" t="s">
        <v>258</v>
      </c>
      <c r="H266" s="126" t="s">
        <v>258</v>
      </c>
      <c r="I266" s="126" t="s">
        <v>258</v>
      </c>
    </row>
    <row r="267" spans="1:9" ht="14.4" x14ac:dyDescent="0.3">
      <c r="A267" s="115" t="s">
        <v>262</v>
      </c>
      <c r="B267" s="126" t="s">
        <v>258</v>
      </c>
      <c r="C267" s="126" t="s">
        <v>258</v>
      </c>
      <c r="D267" s="126" t="s">
        <v>258</v>
      </c>
      <c r="E267" s="126" t="s">
        <v>258</v>
      </c>
      <c r="F267" s="126" t="s">
        <v>258</v>
      </c>
      <c r="G267" s="126" t="s">
        <v>258</v>
      </c>
      <c r="H267" s="126" t="s">
        <v>258</v>
      </c>
      <c r="I267" s="126" t="s">
        <v>258</v>
      </c>
    </row>
    <row r="268" spans="1:9" ht="14.4" x14ac:dyDescent="0.3">
      <c r="A268" s="116" t="s">
        <v>263</v>
      </c>
      <c r="B268" s="126" t="s">
        <v>258</v>
      </c>
      <c r="C268" s="126" t="s">
        <v>258</v>
      </c>
      <c r="D268" s="126" t="s">
        <v>258</v>
      </c>
      <c r="E268" s="126" t="s">
        <v>258</v>
      </c>
      <c r="F268" s="126" t="s">
        <v>258</v>
      </c>
      <c r="G268" s="126" t="s">
        <v>258</v>
      </c>
      <c r="H268" s="126" t="s">
        <v>258</v>
      </c>
      <c r="I268" s="126" t="s">
        <v>258</v>
      </c>
    </row>
    <row r="269" spans="1:9" ht="14.4" x14ac:dyDescent="0.3">
      <c r="A269" s="115" t="s">
        <v>264</v>
      </c>
      <c r="B269" s="126">
        <v>355</v>
      </c>
      <c r="C269" s="126">
        <v>977</v>
      </c>
      <c r="D269" s="126">
        <v>284</v>
      </c>
      <c r="E269" s="126">
        <v>91</v>
      </c>
      <c r="F269" s="126">
        <v>105</v>
      </c>
      <c r="G269" s="126">
        <v>39</v>
      </c>
      <c r="H269" s="126">
        <v>33</v>
      </c>
      <c r="I269" s="126">
        <v>33</v>
      </c>
    </row>
    <row r="270" spans="1:9" ht="14.4" x14ac:dyDescent="0.3">
      <c r="A270" s="115" t="s">
        <v>265</v>
      </c>
      <c r="B270" s="126">
        <v>1</v>
      </c>
      <c r="C270" s="126">
        <v>3</v>
      </c>
      <c r="D270" s="128">
        <v>2</v>
      </c>
      <c r="E270" s="129">
        <v>1</v>
      </c>
      <c r="F270" s="126">
        <v>2</v>
      </c>
      <c r="G270" s="126">
        <v>0</v>
      </c>
      <c r="H270" s="126">
        <v>0</v>
      </c>
      <c r="I270" s="126">
        <v>0</v>
      </c>
    </row>
    <row r="271" spans="1:9" ht="15" thickBot="1" x14ac:dyDescent="0.35">
      <c r="A271" s="117" t="s">
        <v>266</v>
      </c>
      <c r="B271" s="135" t="s">
        <v>258</v>
      </c>
      <c r="C271" s="135" t="s">
        <v>258</v>
      </c>
      <c r="D271" s="136" t="s">
        <v>258</v>
      </c>
      <c r="E271" s="137" t="s">
        <v>258</v>
      </c>
      <c r="F271" s="135" t="s">
        <v>258</v>
      </c>
      <c r="G271" s="135" t="s">
        <v>258</v>
      </c>
      <c r="H271" s="135" t="s">
        <v>258</v>
      </c>
      <c r="I271" s="135" t="s">
        <v>258</v>
      </c>
    </row>
    <row r="272" spans="1:9" ht="15" thickBot="1" x14ac:dyDescent="0.35">
      <c r="A272" s="118" t="s">
        <v>93</v>
      </c>
      <c r="B272" s="119">
        <v>356</v>
      </c>
      <c r="C272" s="119">
        <v>980</v>
      </c>
      <c r="D272" s="119">
        <v>286</v>
      </c>
      <c r="E272" s="119">
        <v>92</v>
      </c>
      <c r="F272" s="119">
        <v>107</v>
      </c>
      <c r="G272" s="119">
        <v>39</v>
      </c>
      <c r="H272" s="119">
        <v>33</v>
      </c>
      <c r="I272" s="120">
        <v>33</v>
      </c>
    </row>
    <row r="273" spans="1:9" ht="14.4" x14ac:dyDescent="0.3">
      <c r="A273" s="111" t="s">
        <v>269</v>
      </c>
      <c r="B273" s="111"/>
      <c r="C273" s="111"/>
      <c r="D273" s="111"/>
      <c r="E273" s="122"/>
      <c r="F273" s="111"/>
      <c r="G273" s="111"/>
      <c r="H273" s="111"/>
      <c r="I273" s="111"/>
    </row>
    <row r="274" spans="1:9" ht="14.4" x14ac:dyDescent="0.3">
      <c r="A274" s="111" t="s">
        <v>270</v>
      </c>
      <c r="B274" s="111"/>
      <c r="C274" s="111"/>
      <c r="D274" s="111"/>
      <c r="E274" s="111"/>
      <c r="F274" s="111"/>
      <c r="G274" s="111"/>
      <c r="H274" s="111"/>
      <c r="I274" s="111"/>
    </row>
    <row r="275" spans="1:9" ht="14.4" x14ac:dyDescent="0.3">
      <c r="A275" s="111" t="s">
        <v>271</v>
      </c>
      <c r="B275" s="111"/>
      <c r="C275" s="111"/>
      <c r="D275" s="111"/>
      <c r="E275" s="111"/>
      <c r="F275" s="111"/>
      <c r="G275" s="111"/>
      <c r="H275" s="111"/>
      <c r="I275" s="111"/>
    </row>
    <row r="276" spans="1:9" ht="14.4" x14ac:dyDescent="0.3">
      <c r="A276" s="111" t="s">
        <v>272</v>
      </c>
      <c r="B276" s="111"/>
      <c r="C276" s="111"/>
      <c r="D276" s="111"/>
      <c r="E276" s="111"/>
      <c r="F276" s="111"/>
      <c r="G276" s="111"/>
      <c r="H276" s="111"/>
      <c r="I276" s="111"/>
    </row>
    <row r="277" spans="1:9" ht="14.4" x14ac:dyDescent="0.3">
      <c r="A277" s="111" t="s">
        <v>273</v>
      </c>
      <c r="B277" s="111"/>
      <c r="C277" s="111"/>
      <c r="D277" s="111"/>
      <c r="E277" s="111"/>
      <c r="F277" s="111"/>
      <c r="G277" s="111"/>
      <c r="H277" s="111"/>
      <c r="I277" s="111"/>
    </row>
    <row r="278" spans="1:9" ht="14.4" x14ac:dyDescent="0.3">
      <c r="A278" s="123"/>
      <c r="B278" s="111"/>
      <c r="C278" s="111"/>
      <c r="D278" s="111"/>
      <c r="E278" s="111"/>
      <c r="F278" s="111"/>
      <c r="G278" s="111"/>
      <c r="H278" s="111"/>
      <c r="I278" s="111"/>
    </row>
  </sheetData>
  <mergeCells count="36">
    <mergeCell ref="A238:G238"/>
    <mergeCell ref="A240:I240"/>
    <mergeCell ref="A251:I251"/>
    <mergeCell ref="A262:I262"/>
    <mergeCell ref="A4:F4"/>
    <mergeCell ref="A5:F5"/>
    <mergeCell ref="G5:H5"/>
    <mergeCell ref="A32:F32"/>
    <mergeCell ref="A36:A37"/>
    <mergeCell ref="B36:B37"/>
    <mergeCell ref="C36:C37"/>
    <mergeCell ref="D36:G36"/>
    <mergeCell ref="H36:H37"/>
    <mergeCell ref="F10:F11"/>
    <mergeCell ref="G10:G11"/>
    <mergeCell ref="H10:H11"/>
    <mergeCell ref="A10:A11"/>
    <mergeCell ref="G185:K185"/>
    <mergeCell ref="G62:I62"/>
    <mergeCell ref="B64:F64"/>
    <mergeCell ref="B85:F85"/>
    <mergeCell ref="B95:F95"/>
    <mergeCell ref="B116:F116"/>
    <mergeCell ref="B125:E125"/>
    <mergeCell ref="B146:E146"/>
    <mergeCell ref="B176:E176"/>
    <mergeCell ref="B155:E155"/>
    <mergeCell ref="B62:F62"/>
    <mergeCell ref="B185:F185"/>
    <mergeCell ref="B93:F93"/>
    <mergeCell ref="I36:I37"/>
    <mergeCell ref="J36:J37"/>
    <mergeCell ref="K36:K37"/>
    <mergeCell ref="I10:I11"/>
    <mergeCell ref="B10:E10"/>
    <mergeCell ref="J10:J11"/>
  </mergeCells>
  <phoneticPr fontId="22" type="noConversion"/>
  <pageMargins left="0.25" right="0.25" top="0.75" bottom="0.75" header="0.3" footer="0.3"/>
  <pageSetup paperSize="8" orientation="portrait" r:id="rId1"/>
  <rowBreaks count="1" manualBreakCount="1">
    <brk id="86" max="1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V414"/>
  <sheetViews>
    <sheetView showGridLines="0" zoomScale="68" zoomScaleNormal="130" zoomScaleSheetLayoutView="70" zoomScalePageLayoutView="150" workbookViewId="0">
      <selection sqref="A1:XFD402"/>
    </sheetView>
  </sheetViews>
  <sheetFormatPr defaultColWidth="8.6640625" defaultRowHeight="14.4" x14ac:dyDescent="0.3"/>
  <cols>
    <col min="1" max="1" width="60.33203125" customWidth="1"/>
    <col min="2" max="5" width="16.33203125" customWidth="1"/>
    <col min="6" max="6" width="16" customWidth="1"/>
    <col min="7" max="7" width="16.33203125" customWidth="1"/>
    <col min="8" max="10" width="15.33203125" customWidth="1"/>
    <col min="11" max="11" width="17.6640625" customWidth="1"/>
    <col min="12" max="13" width="15.33203125" customWidth="1"/>
    <col min="14" max="15" width="12.33203125" customWidth="1"/>
    <col min="16" max="23" width="13.33203125" customWidth="1"/>
  </cols>
  <sheetData>
    <row r="1" spans="1:48" s="111" customFormat="1" ht="17.399999999999999" x14ac:dyDescent="0.3">
      <c r="A1" s="152" t="s">
        <v>142</v>
      </c>
    </row>
    <row r="2" spans="1:48" s="111" customFormat="1" ht="17.399999999999999" x14ac:dyDescent="0.3">
      <c r="A2" s="152" t="s">
        <v>143</v>
      </c>
    </row>
    <row r="3" spans="1:48" s="111" customFormat="1" ht="37.5" customHeight="1" x14ac:dyDescent="0.3">
      <c r="A3" s="153" t="s">
        <v>144</v>
      </c>
      <c r="B3" s="154"/>
      <c r="C3" s="154"/>
      <c r="D3" s="154"/>
      <c r="E3" s="154"/>
      <c r="F3" s="154"/>
      <c r="G3" s="154"/>
      <c r="H3" s="154"/>
      <c r="I3" s="154"/>
    </row>
    <row r="4" spans="1:48" s="111" customFormat="1" x14ac:dyDescent="0.3">
      <c r="A4" s="153"/>
      <c r="B4" s="154"/>
      <c r="C4" s="154"/>
      <c r="D4" s="154"/>
      <c r="E4" s="155"/>
      <c r="F4" s="155"/>
      <c r="G4" s="155"/>
      <c r="H4" s="155"/>
      <c r="I4" s="155"/>
    </row>
    <row r="5" spans="1:48" s="112" customFormat="1" ht="18" x14ac:dyDescent="0.35">
      <c r="A5" s="112" t="s">
        <v>61</v>
      </c>
    </row>
    <row r="6" spans="1:48" s="111" customFormat="1" x14ac:dyDescent="0.3">
      <c r="A6" s="155"/>
      <c r="B6" s="155"/>
      <c r="C6" s="155"/>
      <c r="D6" s="155"/>
      <c r="E6" s="155"/>
      <c r="F6" s="155"/>
      <c r="G6" s="155"/>
      <c r="H6" s="155"/>
      <c r="I6" s="155"/>
    </row>
    <row r="7" spans="1:48" s="112" customFormat="1" ht="18" customHeight="1" x14ac:dyDescent="0.35">
      <c r="A7" s="112" t="s">
        <v>145</v>
      </c>
    </row>
    <row r="8" spans="1:48" s="4" customFormat="1" ht="76.2" customHeight="1" x14ac:dyDescent="0.25">
      <c r="A8" s="156" t="s">
        <v>63</v>
      </c>
      <c r="B8" s="68" t="s">
        <v>64</v>
      </c>
      <c r="C8" s="69"/>
      <c r="D8" s="69"/>
      <c r="E8" s="70"/>
      <c r="F8" s="71" t="s">
        <v>65</v>
      </c>
      <c r="G8" s="71" t="s">
        <v>146</v>
      </c>
      <c r="H8" s="71" t="s">
        <v>147</v>
      </c>
      <c r="I8" s="71" t="s">
        <v>148</v>
      </c>
      <c r="J8" s="71" t="s">
        <v>149</v>
      </c>
      <c r="K8" s="71" t="s">
        <v>150</v>
      </c>
      <c r="L8" s="71" t="s">
        <v>68</v>
      </c>
      <c r="M8" s="157" t="s">
        <v>69</v>
      </c>
      <c r="N8" s="5"/>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row>
    <row r="9" spans="1:48" s="4" customFormat="1" ht="13.2" x14ac:dyDescent="0.25">
      <c r="A9" s="158"/>
      <c r="B9" s="139" t="s">
        <v>70</v>
      </c>
      <c r="C9" s="47" t="s">
        <v>71</v>
      </c>
      <c r="D9" s="140" t="s">
        <v>72</v>
      </c>
      <c r="E9" s="47" t="s">
        <v>73</v>
      </c>
      <c r="F9" s="74"/>
      <c r="G9" s="74"/>
      <c r="H9" s="74"/>
      <c r="I9" s="74"/>
      <c r="J9" s="74"/>
      <c r="K9" s="74"/>
      <c r="L9" s="74"/>
      <c r="M9" s="159"/>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row>
    <row r="10" spans="1:48" s="4" customFormat="1" ht="15.6" customHeight="1" x14ac:dyDescent="0.25">
      <c r="A10" s="48" t="s">
        <v>74</v>
      </c>
      <c r="B10" s="75">
        <v>436</v>
      </c>
      <c r="C10" s="75">
        <v>404</v>
      </c>
      <c r="D10" s="75">
        <v>209</v>
      </c>
      <c r="E10" s="75">
        <v>1049</v>
      </c>
      <c r="F10" s="75">
        <v>2058</v>
      </c>
      <c r="G10" s="75">
        <v>858</v>
      </c>
      <c r="H10" s="75">
        <v>796</v>
      </c>
      <c r="I10" s="75">
        <v>766</v>
      </c>
      <c r="J10" s="75">
        <v>488</v>
      </c>
      <c r="K10" s="75">
        <v>879</v>
      </c>
      <c r="L10" s="75">
        <v>0</v>
      </c>
      <c r="M10" s="75">
        <v>0</v>
      </c>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row>
    <row r="11" spans="1:48" s="4" customFormat="1" ht="15.45" customHeight="1" x14ac:dyDescent="0.25">
      <c r="A11" s="48" t="s">
        <v>75</v>
      </c>
      <c r="B11" s="75">
        <v>201</v>
      </c>
      <c r="C11" s="75">
        <v>130</v>
      </c>
      <c r="D11" s="75">
        <v>58</v>
      </c>
      <c r="E11" s="75">
        <v>389</v>
      </c>
      <c r="F11" s="75">
        <v>871</v>
      </c>
      <c r="G11" s="75">
        <v>268</v>
      </c>
      <c r="H11" s="75">
        <v>252</v>
      </c>
      <c r="I11" s="75">
        <v>232</v>
      </c>
      <c r="J11" s="75">
        <v>248</v>
      </c>
      <c r="K11" s="75">
        <v>267</v>
      </c>
      <c r="L11" s="75">
        <v>8</v>
      </c>
      <c r="M11" s="75">
        <v>28</v>
      </c>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row>
    <row r="12" spans="1:48" s="4" customFormat="1" ht="15.45" customHeight="1" x14ac:dyDescent="0.25">
      <c r="A12" s="48" t="s">
        <v>76</v>
      </c>
      <c r="B12" s="75">
        <v>63</v>
      </c>
      <c r="C12" s="75">
        <v>41</v>
      </c>
      <c r="D12" s="75">
        <v>16</v>
      </c>
      <c r="E12" s="75">
        <v>120</v>
      </c>
      <c r="F12" s="75">
        <v>249</v>
      </c>
      <c r="G12" s="75">
        <v>116</v>
      </c>
      <c r="H12" s="75">
        <v>0</v>
      </c>
      <c r="I12" s="75">
        <v>0</v>
      </c>
      <c r="J12" s="75">
        <v>0</v>
      </c>
      <c r="K12" s="75">
        <v>0</v>
      </c>
      <c r="L12" s="75">
        <v>120</v>
      </c>
      <c r="M12" s="75">
        <v>0</v>
      </c>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row>
    <row r="13" spans="1:48" s="4" customFormat="1" ht="15.45" customHeight="1" x14ac:dyDescent="0.25">
      <c r="A13" s="48" t="s">
        <v>77</v>
      </c>
      <c r="B13" s="75">
        <v>109</v>
      </c>
      <c r="C13" s="75">
        <v>74</v>
      </c>
      <c r="D13" s="75">
        <v>44</v>
      </c>
      <c r="E13" s="75">
        <v>227</v>
      </c>
      <c r="F13" s="75">
        <v>541</v>
      </c>
      <c r="G13" s="75">
        <v>198</v>
      </c>
      <c r="H13" s="75">
        <v>145</v>
      </c>
      <c r="I13" s="75">
        <v>137</v>
      </c>
      <c r="J13" s="75">
        <v>127</v>
      </c>
      <c r="K13" s="75">
        <v>146</v>
      </c>
      <c r="L13" s="75">
        <v>11</v>
      </c>
      <c r="M13" s="75">
        <v>15</v>
      </c>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row>
    <row r="14" spans="1:48" s="4" customFormat="1" ht="15.45" customHeight="1" x14ac:dyDescent="0.25">
      <c r="A14" s="48" t="s">
        <v>78</v>
      </c>
      <c r="B14" s="75">
        <v>264</v>
      </c>
      <c r="C14" s="75">
        <v>262</v>
      </c>
      <c r="D14" s="75">
        <v>136</v>
      </c>
      <c r="E14" s="75">
        <v>662</v>
      </c>
      <c r="F14" s="75">
        <v>1133</v>
      </c>
      <c r="G14" s="75">
        <v>467</v>
      </c>
      <c r="H14" s="75">
        <v>394</v>
      </c>
      <c r="I14" s="75">
        <v>334</v>
      </c>
      <c r="J14" s="75">
        <v>278</v>
      </c>
      <c r="K14" s="75">
        <v>398</v>
      </c>
      <c r="L14" s="75">
        <v>29</v>
      </c>
      <c r="M14" s="75">
        <v>106</v>
      </c>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row>
    <row r="15" spans="1:48" s="4" customFormat="1" ht="15.45" customHeight="1" x14ac:dyDescent="0.25">
      <c r="A15" s="48" t="s">
        <v>79</v>
      </c>
      <c r="B15" s="75">
        <v>68</v>
      </c>
      <c r="C15" s="75">
        <v>66</v>
      </c>
      <c r="D15" s="75">
        <v>48</v>
      </c>
      <c r="E15" s="75">
        <v>182</v>
      </c>
      <c r="F15" s="75">
        <v>393</v>
      </c>
      <c r="G15" s="75">
        <v>160</v>
      </c>
      <c r="H15" s="75">
        <v>143</v>
      </c>
      <c r="I15" s="75">
        <v>124</v>
      </c>
      <c r="J15" s="75">
        <v>81</v>
      </c>
      <c r="K15" s="75">
        <v>126</v>
      </c>
      <c r="L15" s="75">
        <v>6</v>
      </c>
      <c r="M15" s="75">
        <v>2</v>
      </c>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row>
    <row r="16" spans="1:48" s="4" customFormat="1" ht="15.6" customHeight="1" x14ac:dyDescent="0.25">
      <c r="A16" s="48" t="s">
        <v>80</v>
      </c>
      <c r="B16" s="75">
        <v>1416</v>
      </c>
      <c r="C16" s="75">
        <v>1693</v>
      </c>
      <c r="D16" s="75">
        <v>914</v>
      </c>
      <c r="E16" s="75">
        <v>4023</v>
      </c>
      <c r="F16" s="75">
        <v>8022</v>
      </c>
      <c r="G16" s="75">
        <v>3339</v>
      </c>
      <c r="H16" s="75">
        <v>2938</v>
      </c>
      <c r="I16" s="75">
        <v>2471</v>
      </c>
      <c r="J16" s="75">
        <v>1839</v>
      </c>
      <c r="K16" s="75">
        <v>2674</v>
      </c>
      <c r="L16" s="75">
        <v>272</v>
      </c>
      <c r="M16" s="75">
        <v>163</v>
      </c>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row>
    <row r="17" spans="1:45" s="4" customFormat="1" ht="15.6" customHeight="1" x14ac:dyDescent="0.25">
      <c r="A17" s="48" t="s">
        <v>81</v>
      </c>
      <c r="B17" s="75">
        <v>152</v>
      </c>
      <c r="C17" s="75">
        <v>160</v>
      </c>
      <c r="D17" s="75">
        <v>79</v>
      </c>
      <c r="E17" s="75">
        <v>391</v>
      </c>
      <c r="F17" s="75">
        <v>719</v>
      </c>
      <c r="G17" s="75">
        <v>324</v>
      </c>
      <c r="H17" s="75">
        <v>290</v>
      </c>
      <c r="I17" s="75">
        <v>252</v>
      </c>
      <c r="J17" s="75">
        <v>179</v>
      </c>
      <c r="K17" s="75">
        <v>282</v>
      </c>
      <c r="L17" s="75">
        <v>14</v>
      </c>
      <c r="M17" s="75">
        <v>13</v>
      </c>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row>
    <row r="18" spans="1:45" s="4" customFormat="1" ht="15.6" customHeight="1" x14ac:dyDescent="0.25">
      <c r="A18" s="48" t="s">
        <v>82</v>
      </c>
      <c r="B18" s="75">
        <v>72</v>
      </c>
      <c r="C18" s="75">
        <v>44</v>
      </c>
      <c r="D18" s="75">
        <v>16</v>
      </c>
      <c r="E18" s="75">
        <v>132</v>
      </c>
      <c r="F18" s="75">
        <v>225</v>
      </c>
      <c r="G18" s="75">
        <v>90</v>
      </c>
      <c r="H18" s="75">
        <v>72</v>
      </c>
      <c r="I18" s="75">
        <v>66</v>
      </c>
      <c r="J18" s="75">
        <v>70</v>
      </c>
      <c r="K18" s="75">
        <v>99</v>
      </c>
      <c r="L18" s="75">
        <v>8</v>
      </c>
      <c r="M18" s="75">
        <v>3</v>
      </c>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row>
    <row r="19" spans="1:45" s="4" customFormat="1" ht="15.6" customHeight="1" x14ac:dyDescent="0.25">
      <c r="A19" s="48" t="s">
        <v>83</v>
      </c>
      <c r="B19" s="75">
        <v>755</v>
      </c>
      <c r="C19" s="75">
        <v>856</v>
      </c>
      <c r="D19" s="75">
        <v>597</v>
      </c>
      <c r="E19" s="75">
        <v>2208</v>
      </c>
      <c r="F19" s="75">
        <v>3923</v>
      </c>
      <c r="G19" s="75">
        <v>1637</v>
      </c>
      <c r="H19" s="75">
        <v>1525</v>
      </c>
      <c r="I19" s="75">
        <v>1334</v>
      </c>
      <c r="J19" s="75">
        <v>985</v>
      </c>
      <c r="K19" s="75">
        <v>1444</v>
      </c>
      <c r="L19" s="75">
        <v>109</v>
      </c>
      <c r="M19" s="75">
        <v>31</v>
      </c>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row>
    <row r="20" spans="1:45" s="4" customFormat="1" ht="15.6" customHeight="1" x14ac:dyDescent="0.25">
      <c r="A20" s="48" t="s">
        <v>84</v>
      </c>
      <c r="B20" s="75">
        <v>179</v>
      </c>
      <c r="C20" s="75">
        <v>162</v>
      </c>
      <c r="D20" s="75">
        <v>92</v>
      </c>
      <c r="E20" s="75">
        <v>433</v>
      </c>
      <c r="F20" s="75">
        <v>857</v>
      </c>
      <c r="G20" s="75">
        <v>323</v>
      </c>
      <c r="H20" s="75">
        <v>287</v>
      </c>
      <c r="I20" s="75">
        <v>261</v>
      </c>
      <c r="J20" s="75">
        <v>249</v>
      </c>
      <c r="K20" s="75">
        <v>318</v>
      </c>
      <c r="L20" s="75">
        <v>36</v>
      </c>
      <c r="M20" s="75">
        <v>11</v>
      </c>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row>
    <row r="21" spans="1:45" s="4" customFormat="1" ht="15.6" customHeight="1" x14ac:dyDescent="0.25">
      <c r="A21" s="48" t="s">
        <v>85</v>
      </c>
      <c r="B21" s="75">
        <v>42</v>
      </c>
      <c r="C21" s="75">
        <v>25</v>
      </c>
      <c r="D21" s="75">
        <v>9</v>
      </c>
      <c r="E21" s="75">
        <v>76</v>
      </c>
      <c r="F21" s="75">
        <v>125</v>
      </c>
      <c r="G21" s="75">
        <v>62</v>
      </c>
      <c r="H21" s="75">
        <v>47</v>
      </c>
      <c r="I21" s="75">
        <v>44</v>
      </c>
      <c r="J21" s="75">
        <v>31</v>
      </c>
      <c r="K21" s="75">
        <v>51</v>
      </c>
      <c r="L21" s="75">
        <v>9</v>
      </c>
      <c r="M21" s="75">
        <v>1</v>
      </c>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row>
    <row r="22" spans="1:45" s="4" customFormat="1" ht="15.6" customHeight="1" x14ac:dyDescent="0.25">
      <c r="A22" s="48" t="s">
        <v>86</v>
      </c>
      <c r="B22" s="75">
        <v>324</v>
      </c>
      <c r="C22" s="75">
        <v>380</v>
      </c>
      <c r="D22" s="75">
        <v>302</v>
      </c>
      <c r="E22" s="75">
        <v>1006</v>
      </c>
      <c r="F22" s="75">
        <v>1644</v>
      </c>
      <c r="G22" s="75">
        <v>668</v>
      </c>
      <c r="H22" s="75">
        <v>551</v>
      </c>
      <c r="I22" s="75">
        <v>475</v>
      </c>
      <c r="J22" s="75">
        <v>473</v>
      </c>
      <c r="K22" s="75">
        <v>622</v>
      </c>
      <c r="L22" s="75">
        <v>70</v>
      </c>
      <c r="M22" s="75">
        <v>20</v>
      </c>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row>
    <row r="23" spans="1:45" s="4" customFormat="1" ht="15.6" customHeight="1" x14ac:dyDescent="0.25">
      <c r="A23" s="48" t="s">
        <v>87</v>
      </c>
      <c r="B23" s="75">
        <v>41</v>
      </c>
      <c r="C23" s="75">
        <v>24</v>
      </c>
      <c r="D23" s="75">
        <v>15</v>
      </c>
      <c r="E23" s="75">
        <v>80</v>
      </c>
      <c r="F23" s="75">
        <v>117</v>
      </c>
      <c r="G23" s="75">
        <v>64</v>
      </c>
      <c r="H23" s="75">
        <v>59</v>
      </c>
      <c r="I23" s="75">
        <v>47</v>
      </c>
      <c r="J23" s="75">
        <v>20</v>
      </c>
      <c r="K23" s="75">
        <v>52</v>
      </c>
      <c r="L23" s="75">
        <v>0</v>
      </c>
      <c r="M23" s="75">
        <v>0</v>
      </c>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row>
    <row r="24" spans="1:45" s="4" customFormat="1" ht="15.6" customHeight="1" x14ac:dyDescent="0.25">
      <c r="A24" s="48" t="s">
        <v>88</v>
      </c>
      <c r="B24" s="75">
        <v>115</v>
      </c>
      <c r="C24" s="75">
        <v>96</v>
      </c>
      <c r="D24" s="75">
        <v>67</v>
      </c>
      <c r="E24" s="75">
        <v>278</v>
      </c>
      <c r="F24" s="75">
        <v>416</v>
      </c>
      <c r="G24" s="75">
        <v>238</v>
      </c>
      <c r="H24" s="75">
        <v>219</v>
      </c>
      <c r="I24" s="75">
        <v>194</v>
      </c>
      <c r="J24" s="75">
        <v>65</v>
      </c>
      <c r="K24" s="75">
        <v>170</v>
      </c>
      <c r="L24" s="75">
        <v>1</v>
      </c>
      <c r="M24" s="75">
        <v>0</v>
      </c>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row>
    <row r="25" spans="1:45" s="4" customFormat="1" ht="15.6" customHeight="1" x14ac:dyDescent="0.25">
      <c r="A25" s="48" t="s">
        <v>89</v>
      </c>
      <c r="B25" s="75">
        <v>285</v>
      </c>
      <c r="C25" s="75">
        <v>327</v>
      </c>
      <c r="D25" s="75">
        <v>198</v>
      </c>
      <c r="E25" s="75">
        <v>810</v>
      </c>
      <c r="F25" s="75">
        <v>1650</v>
      </c>
      <c r="G25" s="75">
        <v>684</v>
      </c>
      <c r="H25" s="75">
        <v>754</v>
      </c>
      <c r="I25" s="75">
        <v>559</v>
      </c>
      <c r="J25" s="75">
        <v>372</v>
      </c>
      <c r="K25" s="75">
        <v>545</v>
      </c>
      <c r="L25" s="75">
        <v>0</v>
      </c>
      <c r="M25" s="75">
        <v>20</v>
      </c>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row>
    <row r="26" spans="1:45" s="4" customFormat="1" ht="15.6" customHeight="1" x14ac:dyDescent="0.25">
      <c r="A26" s="48" t="s">
        <v>90</v>
      </c>
      <c r="B26" s="75">
        <v>713</v>
      </c>
      <c r="C26" s="75">
        <v>1005</v>
      </c>
      <c r="D26" s="75">
        <v>496</v>
      </c>
      <c r="E26" s="75">
        <v>2214</v>
      </c>
      <c r="F26" s="75">
        <v>4519</v>
      </c>
      <c r="G26" s="75">
        <v>1887</v>
      </c>
      <c r="H26" s="75">
        <v>1715</v>
      </c>
      <c r="I26" s="75">
        <v>1275</v>
      </c>
      <c r="J26" s="75">
        <v>856</v>
      </c>
      <c r="K26" s="75">
        <v>1248</v>
      </c>
      <c r="L26" s="75">
        <v>206</v>
      </c>
      <c r="M26" s="75">
        <v>6</v>
      </c>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row>
    <row r="27" spans="1:45" s="4" customFormat="1" ht="15.6" customHeight="1" x14ac:dyDescent="0.25">
      <c r="A27" s="48" t="s">
        <v>91</v>
      </c>
      <c r="B27" s="75">
        <v>0</v>
      </c>
      <c r="C27" s="75">
        <v>6</v>
      </c>
      <c r="D27" s="75">
        <v>2</v>
      </c>
      <c r="E27" s="75">
        <v>8</v>
      </c>
      <c r="F27" s="75">
        <v>8</v>
      </c>
      <c r="G27" s="75">
        <v>8</v>
      </c>
      <c r="H27" s="75">
        <v>8</v>
      </c>
      <c r="I27" s="75">
        <v>5</v>
      </c>
      <c r="J27" s="75">
        <v>0</v>
      </c>
      <c r="K27" s="75">
        <v>0</v>
      </c>
      <c r="L27" s="75">
        <v>0</v>
      </c>
      <c r="M27" s="75">
        <v>0</v>
      </c>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row>
    <row r="28" spans="1:45" s="4" customFormat="1" ht="15.6" customHeight="1" x14ac:dyDescent="0.25">
      <c r="A28" s="48" t="s">
        <v>92</v>
      </c>
      <c r="B28" s="75">
        <v>560</v>
      </c>
      <c r="C28" s="75">
        <v>436</v>
      </c>
      <c r="D28" s="75">
        <v>306</v>
      </c>
      <c r="E28" s="75">
        <v>1302</v>
      </c>
      <c r="F28" s="75">
        <v>2290</v>
      </c>
      <c r="G28" s="75">
        <v>1062</v>
      </c>
      <c r="H28" s="75">
        <v>991</v>
      </c>
      <c r="I28" s="75">
        <v>897</v>
      </c>
      <c r="J28" s="75">
        <v>533</v>
      </c>
      <c r="K28" s="75">
        <v>946</v>
      </c>
      <c r="L28" s="75">
        <v>13</v>
      </c>
      <c r="M28" s="75">
        <v>1</v>
      </c>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row>
    <row r="29" spans="1:45" s="4" customFormat="1" ht="15.6" customHeight="1" x14ac:dyDescent="0.25">
      <c r="A29" s="160" t="s">
        <v>93</v>
      </c>
      <c r="B29" s="161">
        <f>SUM(B10:B28)</f>
        <v>5795</v>
      </c>
      <c r="C29" s="161">
        <f t="shared" ref="C29:M29" si="0">SUM(C10:C28)</f>
        <v>6191</v>
      </c>
      <c r="D29" s="161">
        <f t="shared" si="0"/>
        <v>3604</v>
      </c>
      <c r="E29" s="161">
        <f t="shared" si="0"/>
        <v>15590</v>
      </c>
      <c r="F29" s="161">
        <f t="shared" si="0"/>
        <v>29760</v>
      </c>
      <c r="G29" s="161">
        <f t="shared" si="0"/>
        <v>12453</v>
      </c>
      <c r="H29" s="161">
        <f t="shared" si="0"/>
        <v>11186</v>
      </c>
      <c r="I29" s="161">
        <f t="shared" si="0"/>
        <v>9473</v>
      </c>
      <c r="J29" s="161">
        <f t="shared" si="0"/>
        <v>6894</v>
      </c>
      <c r="K29" s="161">
        <f t="shared" si="0"/>
        <v>10267</v>
      </c>
      <c r="L29" s="161">
        <f t="shared" si="0"/>
        <v>912</v>
      </c>
      <c r="M29" s="161">
        <f t="shared" si="0"/>
        <v>420</v>
      </c>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row>
    <row r="30" spans="1:45" s="4" customFormat="1" ht="13.2" x14ac:dyDescent="0.25">
      <c r="A30" s="162" t="s">
        <v>151</v>
      </c>
      <c r="B30" s="162"/>
      <c r="C30" s="162"/>
      <c r="D30" s="162"/>
      <c r="E30" s="162"/>
      <c r="F30" s="162"/>
      <c r="G30" s="162"/>
      <c r="H30" s="162"/>
      <c r="I30" s="162"/>
      <c r="J30" s="16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row>
    <row r="31" spans="1:45" s="112" customFormat="1" ht="14.25" customHeight="1" x14ac:dyDescent="0.35"/>
    <row r="32" spans="1:45" s="4" customFormat="1" ht="14.25" customHeight="1" x14ac:dyDescent="0.25">
      <c r="A32" s="5"/>
      <c r="B32" s="5"/>
      <c r="C32" s="141"/>
      <c r="D32" s="141"/>
      <c r="E32" s="141"/>
      <c r="F32" s="72"/>
      <c r="G32" s="154"/>
      <c r="H32" s="154"/>
      <c r="I32" s="154"/>
    </row>
    <row r="33" spans="1:29" s="112" customFormat="1" ht="18" x14ac:dyDescent="0.35">
      <c r="A33" s="112" t="s">
        <v>152</v>
      </c>
    </row>
    <row r="34" spans="1:29" s="111" customFormat="1" x14ac:dyDescent="0.3"/>
    <row r="35" spans="1:29" s="112" customFormat="1" ht="18" x14ac:dyDescent="0.35">
      <c r="A35" s="112" t="s">
        <v>153</v>
      </c>
      <c r="L35" s="4"/>
      <c r="M35" s="4"/>
      <c r="N35" s="4"/>
      <c r="O35" s="4"/>
      <c r="P35" s="4"/>
      <c r="Q35" s="4"/>
      <c r="R35" s="4"/>
      <c r="S35" s="4"/>
    </row>
    <row r="36" spans="1:29" s="4" customFormat="1" ht="64.2" customHeight="1" x14ac:dyDescent="0.25">
      <c r="A36" s="163" t="s">
        <v>63</v>
      </c>
      <c r="B36" s="55" t="s">
        <v>135</v>
      </c>
      <c r="C36" s="55" t="s">
        <v>136</v>
      </c>
      <c r="D36" s="55" t="s">
        <v>137</v>
      </c>
      <c r="E36" s="55" t="s">
        <v>138</v>
      </c>
      <c r="F36" s="55" t="s">
        <v>139</v>
      </c>
      <c r="G36" s="55" t="s">
        <v>140</v>
      </c>
      <c r="H36" s="55" t="s">
        <v>141</v>
      </c>
      <c r="K36" s="62"/>
      <c r="T36" s="62"/>
      <c r="U36" s="62"/>
      <c r="V36" s="62"/>
      <c r="W36" s="62"/>
      <c r="X36" s="62"/>
      <c r="Y36" s="62"/>
      <c r="Z36" s="62"/>
      <c r="AA36" s="62"/>
    </row>
    <row r="37" spans="1:29" s="4" customFormat="1" ht="18" customHeight="1" x14ac:dyDescent="0.25">
      <c r="A37" s="142" t="s">
        <v>70</v>
      </c>
      <c r="B37" s="142"/>
      <c r="C37" s="142"/>
      <c r="D37" s="142"/>
      <c r="E37" s="142"/>
      <c r="F37" s="142"/>
      <c r="G37" s="142"/>
      <c r="H37" s="142"/>
      <c r="I37" s="62"/>
      <c r="J37" s="62"/>
      <c r="K37" s="62"/>
      <c r="T37" s="62"/>
      <c r="U37" s="62"/>
      <c r="V37" s="62"/>
      <c r="W37" s="62"/>
      <c r="X37" s="62"/>
      <c r="Y37" s="62"/>
      <c r="Z37" s="62"/>
      <c r="AA37" s="62"/>
      <c r="AB37" s="62"/>
      <c r="AC37" s="62"/>
    </row>
    <row r="38" spans="1:29" s="4" customFormat="1" ht="16.5" hidden="1" customHeight="1" x14ac:dyDescent="0.25">
      <c r="A38" s="48" t="s">
        <v>74</v>
      </c>
      <c r="B38" s="75">
        <v>424</v>
      </c>
      <c r="C38" s="75">
        <v>421</v>
      </c>
      <c r="D38" s="75">
        <v>4826</v>
      </c>
      <c r="E38" s="75">
        <v>8</v>
      </c>
      <c r="F38" s="75">
        <v>63</v>
      </c>
      <c r="G38" s="75">
        <v>11</v>
      </c>
      <c r="H38" s="75">
        <v>0</v>
      </c>
    </row>
    <row r="39" spans="1:29" s="4" customFormat="1" ht="16.5" hidden="1" customHeight="1" x14ac:dyDescent="0.25">
      <c r="A39" s="48" t="s">
        <v>75</v>
      </c>
      <c r="B39" s="75">
        <v>192</v>
      </c>
      <c r="C39" s="75">
        <v>188</v>
      </c>
      <c r="D39" s="75">
        <v>2211</v>
      </c>
      <c r="E39" s="75">
        <v>14</v>
      </c>
      <c r="F39" s="75">
        <v>136</v>
      </c>
      <c r="G39" s="75">
        <v>12</v>
      </c>
      <c r="H39" s="75">
        <v>1</v>
      </c>
    </row>
    <row r="40" spans="1:29" s="4" customFormat="1" ht="16.5" hidden="1" customHeight="1" x14ac:dyDescent="0.25">
      <c r="A40" s="48" t="s">
        <v>77</v>
      </c>
      <c r="B40" s="75">
        <v>90</v>
      </c>
      <c r="C40" s="75">
        <v>88</v>
      </c>
      <c r="D40" s="75">
        <v>1474</v>
      </c>
      <c r="E40" s="75">
        <v>4</v>
      </c>
      <c r="F40" s="75">
        <v>52</v>
      </c>
      <c r="G40" s="75">
        <v>16</v>
      </c>
      <c r="H40" s="75">
        <v>1</v>
      </c>
    </row>
    <row r="41" spans="1:29" s="4" customFormat="1" ht="16.5" hidden="1" customHeight="1" x14ac:dyDescent="0.25">
      <c r="A41" s="48" t="s">
        <v>78</v>
      </c>
      <c r="B41" s="75">
        <v>160</v>
      </c>
      <c r="C41" s="75">
        <v>159</v>
      </c>
      <c r="D41" s="75">
        <v>2000</v>
      </c>
      <c r="E41" s="75">
        <v>9</v>
      </c>
      <c r="F41" s="75">
        <v>65</v>
      </c>
      <c r="G41" s="75">
        <v>13</v>
      </c>
      <c r="H41" s="75">
        <v>0</v>
      </c>
    </row>
    <row r="42" spans="1:29" s="4" customFormat="1" ht="16.5" hidden="1" customHeight="1" x14ac:dyDescent="0.25">
      <c r="A42" s="48" t="s">
        <v>79</v>
      </c>
      <c r="B42" s="75">
        <v>81</v>
      </c>
      <c r="C42" s="75">
        <v>79</v>
      </c>
      <c r="D42" s="75">
        <v>836</v>
      </c>
      <c r="E42" s="75">
        <v>16</v>
      </c>
      <c r="F42" s="75">
        <v>87</v>
      </c>
      <c r="G42" s="75">
        <v>10</v>
      </c>
      <c r="H42" s="75">
        <v>1</v>
      </c>
    </row>
    <row r="43" spans="1:29" s="4" customFormat="1" ht="16.5" hidden="1" customHeight="1" x14ac:dyDescent="0.25">
      <c r="A43" s="48" t="s">
        <v>80</v>
      </c>
      <c r="B43" s="75">
        <v>1273</v>
      </c>
      <c r="C43" s="75">
        <v>1261</v>
      </c>
      <c r="D43" s="75">
        <v>17906</v>
      </c>
      <c r="E43" s="75">
        <v>261</v>
      </c>
      <c r="F43" s="75">
        <v>2998</v>
      </c>
      <c r="G43" s="75">
        <v>14</v>
      </c>
      <c r="H43" s="75">
        <v>2</v>
      </c>
    </row>
    <row r="44" spans="1:29" s="4" customFormat="1" ht="16.5" hidden="1" customHeight="1" x14ac:dyDescent="0.25">
      <c r="A44" s="48" t="s">
        <v>81</v>
      </c>
      <c r="B44" s="75">
        <v>143</v>
      </c>
      <c r="C44" s="75">
        <v>140</v>
      </c>
      <c r="D44" s="75">
        <v>1893</v>
      </c>
      <c r="E44" s="75">
        <v>17</v>
      </c>
      <c r="F44" s="75">
        <v>159</v>
      </c>
      <c r="G44" s="75">
        <v>13</v>
      </c>
      <c r="H44" s="75">
        <v>1</v>
      </c>
    </row>
    <row r="45" spans="1:29" s="4" customFormat="1" ht="16.5" hidden="1" customHeight="1" x14ac:dyDescent="0.25">
      <c r="A45" s="48" t="s">
        <v>82</v>
      </c>
      <c r="B45" s="75">
        <v>51</v>
      </c>
      <c r="C45" s="75">
        <v>51</v>
      </c>
      <c r="D45" s="75">
        <v>652</v>
      </c>
      <c r="E45" s="75">
        <v>5</v>
      </c>
      <c r="F45" s="75">
        <v>41</v>
      </c>
      <c r="G45" s="75">
        <v>13</v>
      </c>
      <c r="H45" s="75">
        <v>1</v>
      </c>
    </row>
    <row r="46" spans="1:29" s="4" customFormat="1" ht="16.5" hidden="1" customHeight="1" x14ac:dyDescent="0.25">
      <c r="A46" s="48" t="s">
        <v>83</v>
      </c>
      <c r="B46" s="75">
        <v>599</v>
      </c>
      <c r="C46" s="75">
        <v>598</v>
      </c>
      <c r="D46" s="75">
        <v>8131</v>
      </c>
      <c r="E46" s="75">
        <v>90</v>
      </c>
      <c r="F46" s="75">
        <v>908</v>
      </c>
      <c r="G46" s="75">
        <v>14</v>
      </c>
      <c r="H46" s="75">
        <v>2</v>
      </c>
    </row>
    <row r="47" spans="1:29" s="4" customFormat="1" ht="16.5" hidden="1" customHeight="1" x14ac:dyDescent="0.25">
      <c r="A47" s="48" t="s">
        <v>84</v>
      </c>
      <c r="B47" s="75">
        <v>124</v>
      </c>
      <c r="C47" s="75">
        <v>122</v>
      </c>
      <c r="D47" s="75">
        <v>1830</v>
      </c>
      <c r="E47" s="75">
        <v>11</v>
      </c>
      <c r="F47" s="75">
        <v>111</v>
      </c>
      <c r="G47" s="75">
        <v>15</v>
      </c>
      <c r="H47" s="75">
        <v>1</v>
      </c>
    </row>
    <row r="48" spans="1:29" s="4" customFormat="1" ht="16.5" hidden="1" customHeight="1" x14ac:dyDescent="0.25">
      <c r="A48" s="48" t="s">
        <v>85</v>
      </c>
      <c r="B48" s="75">
        <v>29</v>
      </c>
      <c r="C48" s="75">
        <v>29</v>
      </c>
      <c r="D48" s="75">
        <v>255</v>
      </c>
      <c r="E48" s="75">
        <v>1</v>
      </c>
      <c r="F48" s="75">
        <v>11</v>
      </c>
      <c r="G48" s="75">
        <v>9</v>
      </c>
      <c r="H48" s="75">
        <v>0</v>
      </c>
    </row>
    <row r="49" spans="1:9" s="4" customFormat="1" ht="16.5" hidden="1" customHeight="1" x14ac:dyDescent="0.25">
      <c r="A49" s="48" t="s">
        <v>86</v>
      </c>
      <c r="B49" s="75">
        <v>206</v>
      </c>
      <c r="C49" s="75">
        <v>204</v>
      </c>
      <c r="D49" s="75">
        <v>2566</v>
      </c>
      <c r="E49" s="75">
        <v>45</v>
      </c>
      <c r="F49" s="75">
        <v>442</v>
      </c>
      <c r="G49" s="75">
        <v>12</v>
      </c>
      <c r="H49" s="75">
        <v>2</v>
      </c>
    </row>
    <row r="50" spans="1:9" s="4" customFormat="1" ht="16.5" hidden="1" customHeight="1" x14ac:dyDescent="0.25">
      <c r="A50" s="48" t="s">
        <v>87</v>
      </c>
      <c r="B50" s="75">
        <v>34</v>
      </c>
      <c r="C50" s="75">
        <v>33</v>
      </c>
      <c r="D50" s="75">
        <v>370</v>
      </c>
      <c r="E50" s="75">
        <v>3</v>
      </c>
      <c r="F50" s="75">
        <v>23</v>
      </c>
      <c r="G50" s="75">
        <v>11</v>
      </c>
      <c r="H50" s="75">
        <v>1</v>
      </c>
    </row>
    <row r="51" spans="1:9" s="4" customFormat="1" ht="16.5" hidden="1" customHeight="1" x14ac:dyDescent="0.25">
      <c r="A51" s="48" t="s">
        <v>88</v>
      </c>
      <c r="B51" s="75">
        <v>111</v>
      </c>
      <c r="C51" s="75">
        <v>110</v>
      </c>
      <c r="D51" s="75">
        <v>1303</v>
      </c>
      <c r="E51" s="75">
        <v>10</v>
      </c>
      <c r="F51" s="75">
        <v>85</v>
      </c>
      <c r="G51" s="75">
        <v>12</v>
      </c>
      <c r="H51" s="75">
        <v>1</v>
      </c>
    </row>
    <row r="52" spans="1:9" s="4" customFormat="1" ht="16.5" hidden="1" customHeight="1" x14ac:dyDescent="0.25">
      <c r="A52" s="48" t="s">
        <v>89</v>
      </c>
      <c r="B52" s="75">
        <v>499</v>
      </c>
      <c r="C52" s="75">
        <v>304</v>
      </c>
      <c r="D52" s="75">
        <v>4406</v>
      </c>
      <c r="E52" s="75">
        <v>38</v>
      </c>
      <c r="F52" s="75">
        <v>396</v>
      </c>
      <c r="G52" s="75">
        <v>9</v>
      </c>
      <c r="H52" s="75">
        <v>1</v>
      </c>
    </row>
    <row r="53" spans="1:9" s="4" customFormat="1" ht="16.5" hidden="1" customHeight="1" x14ac:dyDescent="0.25">
      <c r="A53" s="48" t="s">
        <v>90</v>
      </c>
      <c r="B53" s="75">
        <v>739</v>
      </c>
      <c r="C53" s="75">
        <v>735</v>
      </c>
      <c r="D53" s="75">
        <v>10224</v>
      </c>
      <c r="E53" s="75">
        <v>181</v>
      </c>
      <c r="F53" s="75">
        <v>1715</v>
      </c>
      <c r="G53" s="75">
        <v>14</v>
      </c>
      <c r="H53" s="75">
        <v>2</v>
      </c>
    </row>
    <row r="54" spans="1:9" s="4" customFormat="1" ht="16.5" hidden="1" customHeight="1" x14ac:dyDescent="0.25">
      <c r="A54" s="48" t="s">
        <v>92</v>
      </c>
      <c r="B54" s="75">
        <v>502</v>
      </c>
      <c r="C54" s="75">
        <v>497</v>
      </c>
      <c r="D54" s="75">
        <v>5184</v>
      </c>
      <c r="E54" s="75">
        <v>73</v>
      </c>
      <c r="F54" s="75">
        <v>723</v>
      </c>
      <c r="G54" s="75">
        <v>10</v>
      </c>
      <c r="H54" s="75">
        <v>1</v>
      </c>
    </row>
    <row r="55" spans="1:9" s="4" customFormat="1" ht="16.5" hidden="1" customHeight="1" x14ac:dyDescent="0.25">
      <c r="A55" s="48"/>
      <c r="B55" s="75"/>
      <c r="C55" s="75"/>
      <c r="D55" s="75"/>
      <c r="E55" s="75"/>
      <c r="F55" s="75"/>
      <c r="G55" s="75"/>
      <c r="H55" s="75"/>
    </row>
    <row r="56" spans="1:9" s="4" customFormat="1" ht="16.5" hidden="1" customHeight="1" x14ac:dyDescent="0.25">
      <c r="A56" s="48"/>
      <c r="B56" s="75"/>
      <c r="C56" s="75"/>
      <c r="D56" s="75"/>
      <c r="E56" s="75"/>
      <c r="F56" s="75"/>
      <c r="G56" s="75"/>
      <c r="H56" s="75"/>
    </row>
    <row r="57" spans="1:9" s="4" customFormat="1" ht="16.5" customHeight="1" x14ac:dyDescent="0.25">
      <c r="A57" s="160" t="s">
        <v>93</v>
      </c>
      <c r="B57" s="161">
        <f>SUM(B38:B56)</f>
        <v>5257</v>
      </c>
      <c r="C57" s="161">
        <f t="shared" ref="C57:H57" si="1">SUM(C38:C56)</f>
        <v>5019</v>
      </c>
      <c r="D57" s="161">
        <f t="shared" si="1"/>
        <v>66067</v>
      </c>
      <c r="E57" s="161">
        <f t="shared" si="1"/>
        <v>786</v>
      </c>
      <c r="F57" s="161">
        <f t="shared" si="1"/>
        <v>8015</v>
      </c>
      <c r="G57" s="161">
        <f t="shared" si="1"/>
        <v>208</v>
      </c>
      <c r="H57" s="161">
        <f t="shared" si="1"/>
        <v>18</v>
      </c>
    </row>
    <row r="58" spans="1:9" s="4" customFormat="1" ht="16.5" customHeight="1" x14ac:dyDescent="0.25">
      <c r="A58" s="142" t="s">
        <v>71</v>
      </c>
      <c r="B58" s="142"/>
      <c r="C58" s="142"/>
      <c r="D58" s="142"/>
      <c r="E58" s="142"/>
      <c r="F58" s="142"/>
      <c r="G58" s="142"/>
      <c r="H58" s="142"/>
      <c r="I58" s="154"/>
    </row>
    <row r="59" spans="1:9" s="4" customFormat="1" ht="16.5" hidden="1" customHeight="1" x14ac:dyDescent="0.25">
      <c r="A59" s="48" t="s">
        <v>74</v>
      </c>
      <c r="B59" s="75">
        <v>442</v>
      </c>
      <c r="C59" s="75">
        <v>434</v>
      </c>
      <c r="D59" s="75">
        <v>3611</v>
      </c>
      <c r="E59" s="75">
        <v>4</v>
      </c>
      <c r="F59" s="75">
        <v>28</v>
      </c>
      <c r="G59" s="75">
        <v>8</v>
      </c>
      <c r="H59" s="75">
        <v>0</v>
      </c>
    </row>
    <row r="60" spans="1:9" s="4" customFormat="1" ht="16.5" hidden="1" customHeight="1" x14ac:dyDescent="0.25">
      <c r="A60" s="48" t="s">
        <v>75</v>
      </c>
      <c r="B60" s="75">
        <v>132</v>
      </c>
      <c r="C60" s="75">
        <v>125</v>
      </c>
      <c r="D60" s="75">
        <v>1058</v>
      </c>
      <c r="E60" s="75">
        <v>11</v>
      </c>
      <c r="F60" s="75">
        <v>92</v>
      </c>
      <c r="G60" s="75">
        <v>8</v>
      </c>
      <c r="H60" s="75">
        <v>1</v>
      </c>
    </row>
    <row r="61" spans="1:9" s="4" customFormat="1" ht="16.5" hidden="1" customHeight="1" x14ac:dyDescent="0.25">
      <c r="A61" s="48" t="s">
        <v>77</v>
      </c>
      <c r="B61" s="75">
        <v>61</v>
      </c>
      <c r="C61" s="75">
        <v>60</v>
      </c>
      <c r="D61" s="75">
        <v>626</v>
      </c>
      <c r="E61" s="75">
        <v>1</v>
      </c>
      <c r="F61" s="75">
        <v>7</v>
      </c>
      <c r="G61" s="75">
        <v>10</v>
      </c>
      <c r="H61" s="75">
        <v>0</v>
      </c>
    </row>
    <row r="62" spans="1:9" s="4" customFormat="1" ht="16.5" hidden="1" customHeight="1" x14ac:dyDescent="0.25">
      <c r="A62" s="48" t="s">
        <v>78</v>
      </c>
      <c r="B62" s="75">
        <v>215</v>
      </c>
      <c r="C62" s="75">
        <v>211</v>
      </c>
      <c r="D62" s="75">
        <v>2012</v>
      </c>
      <c r="E62" s="75">
        <v>13</v>
      </c>
      <c r="F62" s="75">
        <v>113</v>
      </c>
      <c r="G62" s="75">
        <v>9</v>
      </c>
      <c r="H62" s="75">
        <v>1</v>
      </c>
    </row>
    <row r="63" spans="1:9" s="4" customFormat="1" ht="16.5" hidden="1" customHeight="1" x14ac:dyDescent="0.25">
      <c r="A63" s="48" t="s">
        <v>79</v>
      </c>
      <c r="B63" s="75">
        <v>75</v>
      </c>
      <c r="C63" s="75">
        <v>73</v>
      </c>
      <c r="D63" s="75">
        <v>684</v>
      </c>
      <c r="E63" s="75">
        <v>14</v>
      </c>
      <c r="F63" s="75">
        <v>103</v>
      </c>
      <c r="G63" s="75">
        <v>9</v>
      </c>
      <c r="H63" s="75">
        <v>1</v>
      </c>
    </row>
    <row r="64" spans="1:9" s="4" customFormat="1" ht="16.5" hidden="1" customHeight="1" x14ac:dyDescent="0.25">
      <c r="A64" s="48" t="s">
        <v>80</v>
      </c>
      <c r="B64" s="75">
        <v>1711</v>
      </c>
      <c r="C64" s="75">
        <v>1688</v>
      </c>
      <c r="D64" s="75">
        <v>19141</v>
      </c>
      <c r="E64" s="75">
        <v>302</v>
      </c>
      <c r="F64" s="75">
        <v>2994</v>
      </c>
      <c r="G64" s="75">
        <v>11</v>
      </c>
      <c r="H64" s="75">
        <v>2</v>
      </c>
    </row>
    <row r="65" spans="1:9" s="4" customFormat="1" ht="16.5" hidden="1" customHeight="1" x14ac:dyDescent="0.25">
      <c r="A65" s="48" t="s">
        <v>81</v>
      </c>
      <c r="B65" s="75">
        <v>159</v>
      </c>
      <c r="C65" s="75">
        <v>155</v>
      </c>
      <c r="D65" s="75">
        <v>1619</v>
      </c>
      <c r="E65" s="75">
        <v>17</v>
      </c>
      <c r="F65" s="75">
        <v>187</v>
      </c>
      <c r="G65" s="75">
        <v>10</v>
      </c>
      <c r="H65" s="75">
        <v>1</v>
      </c>
    </row>
    <row r="66" spans="1:9" s="4" customFormat="1" ht="16.5" hidden="1" customHeight="1" x14ac:dyDescent="0.25">
      <c r="A66" s="48" t="s">
        <v>82</v>
      </c>
      <c r="B66" s="75">
        <v>26</v>
      </c>
      <c r="C66" s="75">
        <v>26</v>
      </c>
      <c r="D66" s="75">
        <v>304</v>
      </c>
      <c r="E66" s="75">
        <v>3</v>
      </c>
      <c r="F66" s="75">
        <v>40</v>
      </c>
      <c r="G66" s="75">
        <v>12</v>
      </c>
      <c r="H66" s="75">
        <v>2</v>
      </c>
    </row>
    <row r="67" spans="1:9" s="4" customFormat="1" ht="16.5" hidden="1" customHeight="1" x14ac:dyDescent="0.25">
      <c r="A67" s="48" t="s">
        <v>83</v>
      </c>
      <c r="B67" s="75">
        <v>814</v>
      </c>
      <c r="C67" s="75">
        <v>805</v>
      </c>
      <c r="D67" s="75">
        <v>8194</v>
      </c>
      <c r="E67" s="75">
        <v>95</v>
      </c>
      <c r="F67" s="75">
        <v>863</v>
      </c>
      <c r="G67" s="75">
        <v>10</v>
      </c>
      <c r="H67" s="75">
        <v>1</v>
      </c>
    </row>
    <row r="68" spans="1:9" s="4" customFormat="1" ht="16.5" hidden="1" customHeight="1" x14ac:dyDescent="0.25">
      <c r="A68" s="48" t="s">
        <v>84</v>
      </c>
      <c r="B68" s="75">
        <v>132</v>
      </c>
      <c r="C68" s="75">
        <v>132</v>
      </c>
      <c r="D68" s="75">
        <v>1434</v>
      </c>
      <c r="E68" s="75">
        <v>6</v>
      </c>
      <c r="F68" s="75">
        <v>77</v>
      </c>
      <c r="G68" s="75">
        <v>11</v>
      </c>
      <c r="H68" s="75">
        <v>1</v>
      </c>
    </row>
    <row r="69" spans="1:9" s="4" customFormat="1" ht="16.5" hidden="1" customHeight="1" x14ac:dyDescent="0.25">
      <c r="A69" s="48" t="s">
        <v>85</v>
      </c>
      <c r="B69" s="75">
        <v>21</v>
      </c>
      <c r="C69" s="75">
        <v>21</v>
      </c>
      <c r="D69" s="75">
        <v>182</v>
      </c>
      <c r="E69" s="75">
        <v>0</v>
      </c>
      <c r="F69" s="75">
        <v>0</v>
      </c>
      <c r="G69" s="75">
        <v>9</v>
      </c>
      <c r="H69" s="75">
        <v>0</v>
      </c>
    </row>
    <row r="70" spans="1:9" s="4" customFormat="1" ht="16.5" hidden="1" customHeight="1" x14ac:dyDescent="0.25">
      <c r="A70" s="48" t="s">
        <v>86</v>
      </c>
      <c r="B70" s="75">
        <v>274</v>
      </c>
      <c r="C70" s="75">
        <v>273</v>
      </c>
      <c r="D70" s="75">
        <v>2838</v>
      </c>
      <c r="E70" s="75">
        <v>66</v>
      </c>
      <c r="F70" s="75">
        <v>541</v>
      </c>
      <c r="G70" s="75">
        <v>10</v>
      </c>
      <c r="H70" s="75">
        <v>2</v>
      </c>
    </row>
    <row r="71" spans="1:9" s="4" customFormat="1" ht="16.5" hidden="1" customHeight="1" x14ac:dyDescent="0.25">
      <c r="A71" s="48" t="s">
        <v>87</v>
      </c>
      <c r="B71" s="75">
        <v>28</v>
      </c>
      <c r="C71" s="75">
        <v>27</v>
      </c>
      <c r="D71" s="75">
        <v>227</v>
      </c>
      <c r="E71" s="75">
        <v>12</v>
      </c>
      <c r="F71" s="75">
        <v>94</v>
      </c>
      <c r="G71" s="75">
        <v>8</v>
      </c>
      <c r="H71" s="75">
        <v>3</v>
      </c>
    </row>
    <row r="72" spans="1:9" s="4" customFormat="1" ht="16.5" hidden="1" customHeight="1" x14ac:dyDescent="0.25">
      <c r="A72" s="48" t="s">
        <v>88</v>
      </c>
      <c r="B72" s="75">
        <v>104</v>
      </c>
      <c r="C72" s="75">
        <v>104</v>
      </c>
      <c r="D72" s="75">
        <v>891</v>
      </c>
      <c r="E72" s="75">
        <v>14</v>
      </c>
      <c r="F72" s="75">
        <v>105</v>
      </c>
      <c r="G72" s="75">
        <v>9</v>
      </c>
      <c r="H72" s="75">
        <v>1</v>
      </c>
    </row>
    <row r="73" spans="1:9" s="4" customFormat="1" ht="16.5" hidden="1" customHeight="1" x14ac:dyDescent="0.25">
      <c r="A73" s="48" t="s">
        <v>89</v>
      </c>
      <c r="B73" s="75">
        <v>604</v>
      </c>
      <c r="C73" s="75">
        <v>379</v>
      </c>
      <c r="D73" s="75">
        <v>4396</v>
      </c>
      <c r="E73" s="75">
        <v>57</v>
      </c>
      <c r="F73" s="75">
        <v>525</v>
      </c>
      <c r="G73" s="75">
        <v>7</v>
      </c>
      <c r="H73" s="75">
        <v>1</v>
      </c>
    </row>
    <row r="74" spans="1:9" s="4" customFormat="1" ht="16.5" hidden="1" customHeight="1" x14ac:dyDescent="0.25">
      <c r="A74" s="48" t="s">
        <v>90</v>
      </c>
      <c r="B74" s="75">
        <v>1200</v>
      </c>
      <c r="C74" s="75">
        <v>1188</v>
      </c>
      <c r="D74" s="75">
        <v>13925</v>
      </c>
      <c r="E74" s="75">
        <v>383</v>
      </c>
      <c r="F74" s="75">
        <v>3508</v>
      </c>
      <c r="G74" s="75">
        <v>12</v>
      </c>
      <c r="H74" s="75">
        <v>3</v>
      </c>
    </row>
    <row r="75" spans="1:9" s="4" customFormat="1" ht="16.5" hidden="1" customHeight="1" x14ac:dyDescent="0.25">
      <c r="A75" s="48" t="s">
        <v>91</v>
      </c>
      <c r="B75" s="75">
        <v>6</v>
      </c>
      <c r="C75" s="75">
        <v>6</v>
      </c>
      <c r="D75" s="75">
        <v>45</v>
      </c>
      <c r="E75" s="75">
        <v>3</v>
      </c>
      <c r="F75" s="75">
        <v>13</v>
      </c>
      <c r="G75" s="75">
        <v>8</v>
      </c>
      <c r="H75" s="75">
        <v>2</v>
      </c>
    </row>
    <row r="76" spans="1:9" s="4" customFormat="1" ht="16.5" hidden="1" customHeight="1" x14ac:dyDescent="0.25">
      <c r="A76" s="48" t="s">
        <v>92</v>
      </c>
      <c r="B76" s="75">
        <v>423</v>
      </c>
      <c r="C76" s="75">
        <v>413</v>
      </c>
      <c r="D76" s="75">
        <v>3397</v>
      </c>
      <c r="E76" s="75">
        <v>33</v>
      </c>
      <c r="F76" s="75">
        <v>221</v>
      </c>
      <c r="G76" s="75">
        <v>8</v>
      </c>
      <c r="H76" s="75">
        <v>1</v>
      </c>
    </row>
    <row r="77" spans="1:9" s="4" customFormat="1" ht="16.5" hidden="1" customHeight="1" x14ac:dyDescent="0.25">
      <c r="A77" s="48"/>
      <c r="B77" s="75"/>
      <c r="C77" s="75"/>
      <c r="D77" s="75"/>
      <c r="E77" s="75"/>
      <c r="F77" s="75"/>
      <c r="G77" s="75"/>
      <c r="H77" s="75"/>
    </row>
    <row r="78" spans="1:9" s="4" customFormat="1" ht="16.5" customHeight="1" x14ac:dyDescent="0.25">
      <c r="A78" s="160" t="s">
        <v>93</v>
      </c>
      <c r="B78" s="161">
        <f>SUM(B59:B77)</f>
        <v>6427</v>
      </c>
      <c r="C78" s="161">
        <f t="shared" ref="C78:H78" si="2">SUM(C59:C77)</f>
        <v>6120</v>
      </c>
      <c r="D78" s="161">
        <f t="shared" si="2"/>
        <v>64584</v>
      </c>
      <c r="E78" s="161">
        <f t="shared" si="2"/>
        <v>1034</v>
      </c>
      <c r="F78" s="161">
        <f t="shared" si="2"/>
        <v>9511</v>
      </c>
      <c r="G78" s="161">
        <f t="shared" si="2"/>
        <v>169</v>
      </c>
      <c r="H78" s="161">
        <f t="shared" si="2"/>
        <v>23</v>
      </c>
    </row>
    <row r="79" spans="1:9" s="4" customFormat="1" ht="16.5" customHeight="1" x14ac:dyDescent="0.25">
      <c r="A79" s="142" t="s">
        <v>72</v>
      </c>
      <c r="B79" s="142"/>
      <c r="C79" s="142"/>
      <c r="D79" s="142"/>
      <c r="E79" s="142"/>
      <c r="F79" s="142"/>
      <c r="G79" s="142"/>
      <c r="H79" s="142"/>
      <c r="I79" s="154"/>
    </row>
    <row r="80" spans="1:9" s="4" customFormat="1" ht="16.5" hidden="1" customHeight="1" x14ac:dyDescent="0.25">
      <c r="A80" s="48" t="s">
        <v>74</v>
      </c>
      <c r="B80" s="75">
        <v>289</v>
      </c>
      <c r="C80" s="75">
        <v>279</v>
      </c>
      <c r="D80" s="75">
        <v>1660</v>
      </c>
      <c r="E80" s="75">
        <v>2</v>
      </c>
      <c r="F80" s="75">
        <v>17</v>
      </c>
      <c r="G80" s="75">
        <v>6</v>
      </c>
      <c r="H80" s="75">
        <v>0</v>
      </c>
    </row>
    <row r="81" spans="1:8" s="4" customFormat="1" ht="16.5" hidden="1" customHeight="1" x14ac:dyDescent="0.25">
      <c r="A81" s="48" t="s">
        <v>75</v>
      </c>
      <c r="B81" s="75">
        <v>41</v>
      </c>
      <c r="C81" s="75">
        <v>39</v>
      </c>
      <c r="D81" s="75">
        <v>293</v>
      </c>
      <c r="E81" s="75">
        <v>1</v>
      </c>
      <c r="F81" s="75">
        <v>6</v>
      </c>
      <c r="G81" s="75">
        <v>7</v>
      </c>
      <c r="H81" s="75">
        <v>0</v>
      </c>
    </row>
    <row r="82" spans="1:8" s="4" customFormat="1" ht="16.5" hidden="1" customHeight="1" x14ac:dyDescent="0.25">
      <c r="A82" s="48" t="s">
        <v>77</v>
      </c>
      <c r="B82" s="75">
        <v>44</v>
      </c>
      <c r="C82" s="75">
        <v>42</v>
      </c>
      <c r="D82" s="75">
        <v>310</v>
      </c>
      <c r="E82" s="75">
        <v>0</v>
      </c>
      <c r="F82" s="75">
        <v>0</v>
      </c>
      <c r="G82" s="75">
        <v>7</v>
      </c>
      <c r="H82" s="75">
        <v>0</v>
      </c>
    </row>
    <row r="83" spans="1:8" s="4" customFormat="1" ht="16.5" hidden="1" customHeight="1" x14ac:dyDescent="0.25">
      <c r="A83" s="48" t="s">
        <v>78</v>
      </c>
      <c r="B83" s="75">
        <v>120</v>
      </c>
      <c r="C83" s="75">
        <v>116</v>
      </c>
      <c r="D83" s="75">
        <v>869</v>
      </c>
      <c r="E83" s="75">
        <v>3</v>
      </c>
      <c r="F83" s="75">
        <v>14</v>
      </c>
      <c r="G83" s="75">
        <v>7</v>
      </c>
      <c r="H83" s="75">
        <v>0</v>
      </c>
    </row>
    <row r="84" spans="1:8" s="4" customFormat="1" ht="16.5" hidden="1" customHeight="1" x14ac:dyDescent="0.25">
      <c r="A84" s="48" t="s">
        <v>79</v>
      </c>
      <c r="B84" s="75">
        <v>60</v>
      </c>
      <c r="C84" s="75">
        <v>59</v>
      </c>
      <c r="D84" s="75">
        <v>413</v>
      </c>
      <c r="E84" s="75">
        <v>0</v>
      </c>
      <c r="F84" s="75">
        <v>0</v>
      </c>
      <c r="G84" s="75">
        <v>7</v>
      </c>
      <c r="H84" s="75">
        <v>0</v>
      </c>
    </row>
    <row r="85" spans="1:8" s="4" customFormat="1" ht="16.5" hidden="1" customHeight="1" x14ac:dyDescent="0.25">
      <c r="A85" s="48" t="s">
        <v>80</v>
      </c>
      <c r="B85" s="75">
        <v>1163</v>
      </c>
      <c r="C85" s="75">
        <v>1121</v>
      </c>
      <c r="D85" s="75">
        <v>8468</v>
      </c>
      <c r="E85" s="75">
        <v>69</v>
      </c>
      <c r="F85" s="75">
        <v>456</v>
      </c>
      <c r="G85" s="75">
        <v>7</v>
      </c>
      <c r="H85" s="75">
        <v>0</v>
      </c>
    </row>
    <row r="86" spans="1:8" s="4" customFormat="1" ht="16.5" hidden="1" customHeight="1" x14ac:dyDescent="0.25">
      <c r="A86" s="48" t="s">
        <v>81</v>
      </c>
      <c r="B86" s="75">
        <v>84</v>
      </c>
      <c r="C86" s="75">
        <v>81</v>
      </c>
      <c r="D86" s="75">
        <v>621</v>
      </c>
      <c r="E86" s="75">
        <v>4</v>
      </c>
      <c r="F86" s="75">
        <v>23</v>
      </c>
      <c r="G86" s="75">
        <v>7</v>
      </c>
      <c r="H86" s="75">
        <v>0</v>
      </c>
    </row>
    <row r="87" spans="1:8" s="4" customFormat="1" ht="16.5" hidden="1" customHeight="1" x14ac:dyDescent="0.25">
      <c r="A87" s="48" t="s">
        <v>82</v>
      </c>
      <c r="B87" s="75">
        <v>7</v>
      </c>
      <c r="C87" s="75">
        <v>7</v>
      </c>
      <c r="D87" s="75">
        <v>55</v>
      </c>
      <c r="E87" s="75">
        <v>0</v>
      </c>
      <c r="F87" s="75">
        <v>0</v>
      </c>
      <c r="G87" s="75">
        <v>8</v>
      </c>
      <c r="H87" s="75">
        <v>0</v>
      </c>
    </row>
    <row r="88" spans="1:8" s="4" customFormat="1" ht="16.5" hidden="1" customHeight="1" x14ac:dyDescent="0.25">
      <c r="A88" s="48" t="s">
        <v>83</v>
      </c>
      <c r="B88" s="75">
        <v>649</v>
      </c>
      <c r="C88" s="75">
        <v>630</v>
      </c>
      <c r="D88" s="75">
        <v>5265</v>
      </c>
      <c r="E88" s="75">
        <v>30</v>
      </c>
      <c r="F88" s="75">
        <v>207</v>
      </c>
      <c r="G88" s="75">
        <v>8</v>
      </c>
      <c r="H88" s="75">
        <v>0</v>
      </c>
    </row>
    <row r="89" spans="1:8" s="4" customFormat="1" ht="16.5" hidden="1" customHeight="1" x14ac:dyDescent="0.25">
      <c r="A89" s="48" t="s">
        <v>84</v>
      </c>
      <c r="B89" s="75">
        <v>98</v>
      </c>
      <c r="C89" s="75">
        <v>95</v>
      </c>
      <c r="D89" s="75">
        <v>756</v>
      </c>
      <c r="E89" s="75">
        <v>2</v>
      </c>
      <c r="F89" s="75">
        <v>6</v>
      </c>
      <c r="G89" s="75">
        <v>8</v>
      </c>
      <c r="H89" s="75">
        <v>0</v>
      </c>
    </row>
    <row r="90" spans="1:8" s="4" customFormat="1" ht="16.5" hidden="1" customHeight="1" x14ac:dyDescent="0.25">
      <c r="A90" s="48" t="s">
        <v>85</v>
      </c>
      <c r="B90" s="75">
        <v>8</v>
      </c>
      <c r="C90" s="75">
        <v>8</v>
      </c>
      <c r="D90" s="75">
        <v>41</v>
      </c>
      <c r="E90" s="75">
        <v>0</v>
      </c>
      <c r="F90" s="75">
        <v>0</v>
      </c>
      <c r="G90" s="75">
        <v>5</v>
      </c>
      <c r="H90" s="75">
        <v>0</v>
      </c>
    </row>
    <row r="91" spans="1:8" s="4" customFormat="1" ht="16.5" hidden="1" customHeight="1" x14ac:dyDescent="0.25">
      <c r="A91" s="48" t="s">
        <v>86</v>
      </c>
      <c r="B91" s="75">
        <v>234</v>
      </c>
      <c r="C91" s="75">
        <v>230</v>
      </c>
      <c r="D91" s="75">
        <v>1923</v>
      </c>
      <c r="E91" s="75">
        <v>32</v>
      </c>
      <c r="F91" s="75">
        <v>209</v>
      </c>
      <c r="G91" s="75">
        <v>8</v>
      </c>
      <c r="H91" s="75">
        <v>1</v>
      </c>
    </row>
    <row r="92" spans="1:8" s="4" customFormat="1" ht="16.5" hidden="1" customHeight="1" x14ac:dyDescent="0.25">
      <c r="A92" s="48" t="s">
        <v>87</v>
      </c>
      <c r="B92" s="75">
        <v>15</v>
      </c>
      <c r="C92" s="75">
        <v>15</v>
      </c>
      <c r="D92" s="75">
        <v>136</v>
      </c>
      <c r="E92" s="75">
        <v>0</v>
      </c>
      <c r="F92" s="75">
        <v>0</v>
      </c>
      <c r="G92" s="75">
        <v>9</v>
      </c>
      <c r="H92" s="75">
        <v>0</v>
      </c>
    </row>
    <row r="93" spans="1:8" s="4" customFormat="1" ht="16.5" hidden="1" customHeight="1" x14ac:dyDescent="0.25">
      <c r="A93" s="48" t="s">
        <v>88</v>
      </c>
      <c r="B93" s="75">
        <v>67</v>
      </c>
      <c r="C93" s="75">
        <v>63</v>
      </c>
      <c r="D93" s="75">
        <v>476</v>
      </c>
      <c r="E93" s="75">
        <v>6</v>
      </c>
      <c r="F93" s="75">
        <v>28</v>
      </c>
      <c r="G93" s="75">
        <v>7</v>
      </c>
      <c r="H93" s="75">
        <v>0</v>
      </c>
    </row>
    <row r="94" spans="1:8" s="4" customFormat="1" ht="16.5" hidden="1" customHeight="1" x14ac:dyDescent="0.25">
      <c r="A94" s="48" t="s">
        <v>89</v>
      </c>
      <c r="B94" s="75">
        <v>361</v>
      </c>
      <c r="C94" s="75">
        <v>277</v>
      </c>
      <c r="D94" s="75">
        <v>2455</v>
      </c>
      <c r="E94" s="75">
        <v>22</v>
      </c>
      <c r="F94" s="75">
        <v>122</v>
      </c>
      <c r="G94" s="75">
        <v>7</v>
      </c>
      <c r="H94" s="75">
        <v>0</v>
      </c>
    </row>
    <row r="95" spans="1:8" s="4" customFormat="1" ht="16.5" hidden="1" customHeight="1" x14ac:dyDescent="0.25">
      <c r="A95" s="48" t="s">
        <v>90</v>
      </c>
      <c r="B95" s="75">
        <v>686</v>
      </c>
      <c r="C95" s="75">
        <v>670</v>
      </c>
      <c r="D95" s="75">
        <v>5692</v>
      </c>
      <c r="E95" s="75">
        <v>71</v>
      </c>
      <c r="F95" s="75">
        <v>515</v>
      </c>
      <c r="G95" s="75">
        <v>8</v>
      </c>
      <c r="H95" s="75">
        <v>1</v>
      </c>
    </row>
    <row r="96" spans="1:8" s="4" customFormat="1" ht="16.5" hidden="1" customHeight="1" x14ac:dyDescent="0.25">
      <c r="A96" s="48" t="s">
        <v>91</v>
      </c>
      <c r="B96" s="75">
        <v>2</v>
      </c>
      <c r="C96" s="75">
        <v>2</v>
      </c>
      <c r="D96" s="75">
        <v>22</v>
      </c>
      <c r="E96" s="75">
        <v>0</v>
      </c>
      <c r="F96" s="75">
        <v>0</v>
      </c>
      <c r="G96" s="75">
        <v>11</v>
      </c>
      <c r="H96" s="75">
        <v>0</v>
      </c>
    </row>
    <row r="97" spans="1:9" s="4" customFormat="1" ht="16.5" hidden="1" customHeight="1" x14ac:dyDescent="0.25">
      <c r="A97" s="48" t="s">
        <v>92</v>
      </c>
      <c r="B97" s="75">
        <v>359</v>
      </c>
      <c r="C97" s="75">
        <v>344</v>
      </c>
      <c r="D97" s="75">
        <v>1895</v>
      </c>
      <c r="E97" s="75">
        <v>13</v>
      </c>
      <c r="F97" s="75">
        <v>90</v>
      </c>
      <c r="G97" s="75">
        <v>5</v>
      </c>
      <c r="H97" s="75">
        <v>0</v>
      </c>
    </row>
    <row r="98" spans="1:9" s="4" customFormat="1" ht="16.5" hidden="1" customHeight="1" x14ac:dyDescent="0.25">
      <c r="A98" s="48"/>
      <c r="B98" s="75"/>
      <c r="C98" s="75"/>
      <c r="D98" s="75"/>
      <c r="E98" s="75"/>
      <c r="F98" s="75"/>
      <c r="G98" s="75"/>
      <c r="H98" s="75"/>
    </row>
    <row r="99" spans="1:9" s="4" customFormat="1" ht="16.5" customHeight="1" x14ac:dyDescent="0.25">
      <c r="A99" s="160" t="s">
        <v>93</v>
      </c>
      <c r="B99" s="161">
        <f>SUM(B80:B98)</f>
        <v>4287</v>
      </c>
      <c r="C99" s="161">
        <f t="shared" ref="C99:H99" si="3">SUM(C80:C98)</f>
        <v>4078</v>
      </c>
      <c r="D99" s="161">
        <f t="shared" si="3"/>
        <v>31350</v>
      </c>
      <c r="E99" s="161">
        <f t="shared" si="3"/>
        <v>255</v>
      </c>
      <c r="F99" s="161">
        <f t="shared" si="3"/>
        <v>1693</v>
      </c>
      <c r="G99" s="161">
        <f t="shared" si="3"/>
        <v>132</v>
      </c>
      <c r="H99" s="161">
        <f t="shared" si="3"/>
        <v>2</v>
      </c>
    </row>
    <row r="100" spans="1:9" s="4" customFormat="1" ht="16.5" customHeight="1" x14ac:dyDescent="0.25">
      <c r="A100" s="142" t="s">
        <v>73</v>
      </c>
      <c r="B100" s="142"/>
      <c r="C100" s="142"/>
      <c r="D100" s="142"/>
      <c r="E100" s="142"/>
      <c r="F100" s="142"/>
      <c r="G100" s="142"/>
      <c r="H100" s="142"/>
      <c r="I100" s="154"/>
    </row>
    <row r="101" spans="1:9" s="4" customFormat="1" ht="16.5" hidden="1" customHeight="1" x14ac:dyDescent="0.25">
      <c r="A101" s="48" t="s">
        <v>74</v>
      </c>
      <c r="B101" s="75">
        <v>1155</v>
      </c>
      <c r="C101" s="75">
        <v>1134</v>
      </c>
      <c r="D101" s="75">
        <v>10097</v>
      </c>
      <c r="E101" s="75">
        <v>14</v>
      </c>
      <c r="F101" s="75">
        <v>108</v>
      </c>
      <c r="G101" s="75">
        <v>9</v>
      </c>
      <c r="H101" s="75">
        <v>0</v>
      </c>
    </row>
    <row r="102" spans="1:9" s="4" customFormat="1" ht="16.5" hidden="1" customHeight="1" x14ac:dyDescent="0.25">
      <c r="A102" s="48" t="s">
        <v>75</v>
      </c>
      <c r="B102" s="75">
        <v>365</v>
      </c>
      <c r="C102" s="75">
        <v>352</v>
      </c>
      <c r="D102" s="75">
        <v>3562</v>
      </c>
      <c r="E102" s="75">
        <v>26</v>
      </c>
      <c r="F102" s="75">
        <v>234</v>
      </c>
      <c r="G102" s="75">
        <v>10</v>
      </c>
      <c r="H102" s="75">
        <v>1</v>
      </c>
    </row>
    <row r="103" spans="1:9" s="4" customFormat="1" ht="16.5" hidden="1" customHeight="1" x14ac:dyDescent="0.25">
      <c r="A103" s="48" t="s">
        <v>77</v>
      </c>
      <c r="B103" s="75">
        <v>195</v>
      </c>
      <c r="C103" s="75">
        <v>190</v>
      </c>
      <c r="D103" s="75">
        <v>2410</v>
      </c>
      <c r="E103" s="75">
        <v>5</v>
      </c>
      <c r="F103" s="75">
        <v>59</v>
      </c>
      <c r="G103" s="75">
        <v>12</v>
      </c>
      <c r="H103" s="75">
        <v>0</v>
      </c>
    </row>
    <row r="104" spans="1:9" s="4" customFormat="1" ht="16.5" hidden="1" customHeight="1" x14ac:dyDescent="0.25">
      <c r="A104" s="48" t="s">
        <v>78</v>
      </c>
      <c r="B104" s="75">
        <v>495</v>
      </c>
      <c r="C104" s="75">
        <v>486</v>
      </c>
      <c r="D104" s="75">
        <v>4881</v>
      </c>
      <c r="E104" s="75">
        <v>25</v>
      </c>
      <c r="F104" s="75">
        <v>192</v>
      </c>
      <c r="G104" s="75">
        <v>10</v>
      </c>
      <c r="H104" s="75">
        <v>0</v>
      </c>
    </row>
    <row r="105" spans="1:9" s="4" customFormat="1" ht="16.5" hidden="1" customHeight="1" x14ac:dyDescent="0.25">
      <c r="A105" s="48" t="s">
        <v>79</v>
      </c>
      <c r="B105" s="75">
        <v>216</v>
      </c>
      <c r="C105" s="75">
        <v>211</v>
      </c>
      <c r="D105" s="75">
        <v>1933</v>
      </c>
      <c r="E105" s="75">
        <v>30</v>
      </c>
      <c r="F105" s="75">
        <v>190</v>
      </c>
      <c r="G105" s="75">
        <v>9</v>
      </c>
      <c r="H105" s="75">
        <v>1</v>
      </c>
    </row>
    <row r="106" spans="1:9" s="4" customFormat="1" ht="16.5" hidden="1" customHeight="1" x14ac:dyDescent="0.25">
      <c r="A106" s="48" t="s">
        <v>80</v>
      </c>
      <c r="B106" s="75">
        <v>4147</v>
      </c>
      <c r="C106" s="75">
        <v>4070</v>
      </c>
      <c r="D106" s="75">
        <v>45515</v>
      </c>
      <c r="E106" s="75">
        <v>632</v>
      </c>
      <c r="F106" s="75">
        <v>6448</v>
      </c>
      <c r="G106" s="75">
        <v>11</v>
      </c>
      <c r="H106" s="75">
        <v>2</v>
      </c>
    </row>
    <row r="107" spans="1:9" s="4" customFormat="1" ht="16.5" hidden="1" customHeight="1" x14ac:dyDescent="0.25">
      <c r="A107" s="48" t="s">
        <v>81</v>
      </c>
      <c r="B107" s="75">
        <v>386</v>
      </c>
      <c r="C107" s="75">
        <v>376</v>
      </c>
      <c r="D107" s="75">
        <v>4133</v>
      </c>
      <c r="E107" s="75">
        <v>38</v>
      </c>
      <c r="F107" s="75">
        <v>369</v>
      </c>
      <c r="G107" s="75">
        <v>11</v>
      </c>
      <c r="H107" s="75">
        <v>1</v>
      </c>
    </row>
    <row r="108" spans="1:9" s="4" customFormat="1" ht="16.5" hidden="1" customHeight="1" x14ac:dyDescent="0.25">
      <c r="A108" s="48" t="s">
        <v>82</v>
      </c>
      <c r="B108" s="75">
        <v>84</v>
      </c>
      <c r="C108" s="75">
        <v>84</v>
      </c>
      <c r="D108" s="75">
        <v>1011</v>
      </c>
      <c r="E108" s="75">
        <v>8</v>
      </c>
      <c r="F108" s="75">
        <v>81</v>
      </c>
      <c r="G108" s="75">
        <v>12</v>
      </c>
      <c r="H108" s="75">
        <v>1</v>
      </c>
    </row>
    <row r="109" spans="1:9" s="4" customFormat="1" ht="16.5" hidden="1" customHeight="1" x14ac:dyDescent="0.25">
      <c r="A109" s="48" t="s">
        <v>83</v>
      </c>
      <c r="B109" s="75">
        <v>2062</v>
      </c>
      <c r="C109" s="75">
        <v>2033</v>
      </c>
      <c r="D109" s="75">
        <v>21590</v>
      </c>
      <c r="E109" s="75">
        <v>215</v>
      </c>
      <c r="F109" s="75">
        <v>1978</v>
      </c>
      <c r="G109" s="75">
        <v>10</v>
      </c>
      <c r="H109" s="75">
        <v>1</v>
      </c>
    </row>
    <row r="110" spans="1:9" s="4" customFormat="1" ht="16.5" hidden="1" customHeight="1" x14ac:dyDescent="0.25">
      <c r="A110" s="48" t="s">
        <v>84</v>
      </c>
      <c r="B110" s="75">
        <v>354</v>
      </c>
      <c r="C110" s="75">
        <v>349</v>
      </c>
      <c r="D110" s="75">
        <v>4020</v>
      </c>
      <c r="E110" s="75">
        <v>19</v>
      </c>
      <c r="F110" s="75">
        <v>194</v>
      </c>
      <c r="G110" s="75">
        <v>11</v>
      </c>
      <c r="H110" s="75">
        <v>1</v>
      </c>
    </row>
    <row r="111" spans="1:9" s="4" customFormat="1" ht="16.5" hidden="1" customHeight="1" x14ac:dyDescent="0.25">
      <c r="A111" s="48" t="s">
        <v>85</v>
      </c>
      <c r="B111" s="75">
        <v>58</v>
      </c>
      <c r="C111" s="75">
        <v>58</v>
      </c>
      <c r="D111" s="75">
        <v>478</v>
      </c>
      <c r="E111" s="75">
        <v>1</v>
      </c>
      <c r="F111" s="75">
        <v>11</v>
      </c>
      <c r="G111" s="75">
        <v>8</v>
      </c>
      <c r="H111" s="75">
        <v>0</v>
      </c>
    </row>
    <row r="112" spans="1:9" s="4" customFormat="1" ht="16.5" hidden="1" customHeight="1" x14ac:dyDescent="0.25">
      <c r="A112" s="48" t="s">
        <v>86</v>
      </c>
      <c r="B112" s="75">
        <v>714</v>
      </c>
      <c r="C112" s="75">
        <v>707</v>
      </c>
      <c r="D112" s="75">
        <v>7327</v>
      </c>
      <c r="E112" s="75">
        <v>143</v>
      </c>
      <c r="F112" s="75">
        <v>1192</v>
      </c>
      <c r="G112" s="75">
        <v>10</v>
      </c>
      <c r="H112" s="75">
        <v>2</v>
      </c>
    </row>
    <row r="113" spans="1:17" s="4" customFormat="1" ht="16.5" hidden="1" customHeight="1" x14ac:dyDescent="0.25">
      <c r="A113" s="48" t="s">
        <v>87</v>
      </c>
      <c r="B113" s="75">
        <v>77</v>
      </c>
      <c r="C113" s="75">
        <v>75</v>
      </c>
      <c r="D113" s="75">
        <v>733</v>
      </c>
      <c r="E113" s="75">
        <v>15</v>
      </c>
      <c r="F113" s="75">
        <v>117</v>
      </c>
      <c r="G113" s="75">
        <v>10</v>
      </c>
      <c r="H113" s="75">
        <v>2</v>
      </c>
    </row>
    <row r="114" spans="1:17" s="4" customFormat="1" ht="16.5" hidden="1" customHeight="1" x14ac:dyDescent="0.25">
      <c r="A114" s="48" t="s">
        <v>88</v>
      </c>
      <c r="B114" s="75">
        <v>282</v>
      </c>
      <c r="C114" s="75">
        <v>277</v>
      </c>
      <c r="D114" s="75">
        <v>2670</v>
      </c>
      <c r="E114" s="75">
        <v>30</v>
      </c>
      <c r="F114" s="75">
        <v>218</v>
      </c>
      <c r="G114" s="75">
        <v>9</v>
      </c>
      <c r="H114" s="75">
        <v>1</v>
      </c>
    </row>
    <row r="115" spans="1:17" s="4" customFormat="1" ht="16.5" hidden="1" customHeight="1" x14ac:dyDescent="0.25">
      <c r="A115" s="48" t="s">
        <v>89</v>
      </c>
      <c r="B115" s="75">
        <v>1464</v>
      </c>
      <c r="C115" s="75">
        <v>960</v>
      </c>
      <c r="D115" s="75">
        <v>11257</v>
      </c>
      <c r="E115" s="75">
        <v>117</v>
      </c>
      <c r="F115" s="75">
        <v>1043</v>
      </c>
      <c r="G115" s="75">
        <v>8</v>
      </c>
      <c r="H115" s="75">
        <v>1</v>
      </c>
    </row>
    <row r="116" spans="1:17" s="4" customFormat="1" ht="16.5" hidden="1" customHeight="1" x14ac:dyDescent="0.25">
      <c r="A116" s="48" t="s">
        <v>90</v>
      </c>
      <c r="B116" s="75">
        <v>2625</v>
      </c>
      <c r="C116" s="75">
        <v>2593</v>
      </c>
      <c r="D116" s="75">
        <v>29841</v>
      </c>
      <c r="E116" s="75">
        <v>635</v>
      </c>
      <c r="F116" s="75">
        <v>5738</v>
      </c>
      <c r="G116" s="75">
        <v>11</v>
      </c>
      <c r="H116" s="75">
        <v>2</v>
      </c>
    </row>
    <row r="117" spans="1:17" s="4" customFormat="1" ht="16.5" hidden="1" customHeight="1" x14ac:dyDescent="0.25">
      <c r="A117" s="48" t="s">
        <v>91</v>
      </c>
      <c r="B117" s="75">
        <v>8</v>
      </c>
      <c r="C117" s="75">
        <v>8</v>
      </c>
      <c r="D117" s="75">
        <v>67</v>
      </c>
      <c r="E117" s="75">
        <v>3</v>
      </c>
      <c r="F117" s="75">
        <v>13</v>
      </c>
      <c r="G117" s="75">
        <v>8</v>
      </c>
      <c r="H117" s="75">
        <v>2</v>
      </c>
    </row>
    <row r="118" spans="1:17" s="4" customFormat="1" ht="16.5" hidden="1" customHeight="1" x14ac:dyDescent="0.25">
      <c r="A118" s="48" t="s">
        <v>92</v>
      </c>
      <c r="B118" s="75">
        <v>1284</v>
      </c>
      <c r="C118" s="75">
        <v>1254</v>
      </c>
      <c r="D118" s="75">
        <v>10476</v>
      </c>
      <c r="E118" s="75">
        <v>119</v>
      </c>
      <c r="F118" s="75">
        <v>1034</v>
      </c>
      <c r="G118" s="75">
        <v>8</v>
      </c>
      <c r="H118" s="75">
        <v>1</v>
      </c>
    </row>
    <row r="119" spans="1:17" s="4" customFormat="1" ht="16.5" hidden="1" customHeight="1" x14ac:dyDescent="0.25">
      <c r="A119" s="48"/>
      <c r="B119" s="75"/>
      <c r="C119" s="75"/>
      <c r="D119" s="75"/>
      <c r="E119" s="75"/>
      <c r="F119" s="75"/>
      <c r="G119" s="75"/>
      <c r="H119" s="75"/>
    </row>
    <row r="120" spans="1:17" s="4" customFormat="1" ht="16.5" customHeight="1" x14ac:dyDescent="0.25">
      <c r="A120" s="160" t="s">
        <v>93</v>
      </c>
      <c r="B120" s="161">
        <f>SUM(B101:B119)</f>
        <v>15971</v>
      </c>
      <c r="C120" s="161">
        <f t="shared" ref="C120:H120" si="4">SUM(C101:C119)</f>
        <v>15217</v>
      </c>
      <c r="D120" s="161">
        <f t="shared" si="4"/>
        <v>162001</v>
      </c>
      <c r="E120" s="161">
        <f t="shared" si="4"/>
        <v>2075</v>
      </c>
      <c r="F120" s="161">
        <f t="shared" si="4"/>
        <v>19219</v>
      </c>
      <c r="G120" s="161">
        <f t="shared" si="4"/>
        <v>177</v>
      </c>
      <c r="H120" s="161">
        <f t="shared" si="4"/>
        <v>19</v>
      </c>
    </row>
    <row r="121" spans="1:17" s="4" customFormat="1" ht="16.5" customHeight="1" x14ac:dyDescent="0.25">
      <c r="A121" s="164"/>
      <c r="B121" s="72"/>
      <c r="C121" s="72"/>
      <c r="D121" s="72"/>
      <c r="E121" s="165"/>
      <c r="F121" s="72"/>
      <c r="G121" s="154"/>
      <c r="H121" s="154"/>
      <c r="I121" s="154"/>
    </row>
    <row r="122" spans="1:17" s="112" customFormat="1" ht="18" x14ac:dyDescent="0.35">
      <c r="A122" s="112" t="s">
        <v>154</v>
      </c>
    </row>
    <row r="123" spans="1:17" s="112" customFormat="1" ht="18" customHeight="1" x14ac:dyDescent="0.35"/>
    <row r="124" spans="1:17" s="112" customFormat="1" ht="18" customHeight="1" x14ac:dyDescent="0.35">
      <c r="A124" s="112" t="s">
        <v>155</v>
      </c>
    </row>
    <row r="125" spans="1:17" s="112" customFormat="1" ht="18" customHeight="1" x14ac:dyDescent="0.35"/>
    <row r="126" spans="1:17" s="112" customFormat="1" ht="18" customHeight="1" x14ac:dyDescent="0.35">
      <c r="A126" s="112" t="s">
        <v>156</v>
      </c>
      <c r="K126" s="166"/>
      <c r="L126" s="166"/>
      <c r="M126" s="166"/>
      <c r="N126" s="166"/>
      <c r="O126" s="166"/>
      <c r="P126" s="166"/>
      <c r="Q126" s="166"/>
    </row>
    <row r="127" spans="1:17" s="4" customFormat="1" ht="73.95" customHeight="1" x14ac:dyDescent="0.25">
      <c r="A127" s="167"/>
      <c r="B127" s="55" t="s">
        <v>157</v>
      </c>
      <c r="C127" s="60" t="s">
        <v>158</v>
      </c>
      <c r="D127" s="55" t="s">
        <v>159</v>
      </c>
      <c r="E127" s="60" t="s">
        <v>160</v>
      </c>
      <c r="K127" s="166"/>
      <c r="L127" s="166"/>
      <c r="M127" s="166"/>
      <c r="N127" s="166"/>
      <c r="O127" s="166"/>
      <c r="P127" s="166"/>
      <c r="Q127" s="166"/>
    </row>
    <row r="128" spans="1:17" s="4" customFormat="1" ht="16.2" customHeight="1" x14ac:dyDescent="0.25">
      <c r="A128" s="168" t="s">
        <v>63</v>
      </c>
      <c r="B128" s="85" t="s">
        <v>112</v>
      </c>
      <c r="C128" s="86"/>
      <c r="D128" s="86"/>
      <c r="E128" s="87"/>
      <c r="J128" s="166"/>
    </row>
    <row r="129" spans="1:10" s="4" customFormat="1" ht="16.2" customHeight="1" x14ac:dyDescent="0.25">
      <c r="A129" s="48" t="s">
        <v>74</v>
      </c>
      <c r="B129" s="75">
        <v>1097</v>
      </c>
      <c r="C129" s="88">
        <v>51.048313140869141</v>
      </c>
      <c r="D129" s="75">
        <v>1023</v>
      </c>
      <c r="E129" s="75">
        <v>5527</v>
      </c>
      <c r="J129" s="166"/>
    </row>
    <row r="130" spans="1:10" s="4" customFormat="1" ht="16.2" customHeight="1" x14ac:dyDescent="0.25">
      <c r="A130" s="48" t="s">
        <v>75</v>
      </c>
      <c r="B130" s="75">
        <v>325</v>
      </c>
      <c r="C130" s="88">
        <v>61.846153259277344</v>
      </c>
      <c r="D130" s="75">
        <v>307</v>
      </c>
      <c r="E130" s="75">
        <v>1981</v>
      </c>
      <c r="J130" s="166"/>
    </row>
    <row r="131" spans="1:10" s="4" customFormat="1" ht="16.2" customHeight="1" x14ac:dyDescent="0.25">
      <c r="A131" s="48" t="s">
        <v>77</v>
      </c>
      <c r="B131" s="75">
        <v>180</v>
      </c>
      <c r="C131" s="88">
        <v>71.666664123535156</v>
      </c>
      <c r="D131" s="75">
        <v>168</v>
      </c>
      <c r="E131" s="75">
        <v>1247</v>
      </c>
      <c r="J131" s="166"/>
    </row>
    <row r="132" spans="1:10" s="4" customFormat="1" ht="16.2" customHeight="1" x14ac:dyDescent="0.25">
      <c r="A132" s="48" t="s">
        <v>78</v>
      </c>
      <c r="B132" s="75">
        <v>402</v>
      </c>
      <c r="C132" s="88">
        <v>78.855720520019531</v>
      </c>
      <c r="D132" s="75">
        <v>378</v>
      </c>
      <c r="E132" s="75">
        <v>2135</v>
      </c>
      <c r="J132" s="166"/>
    </row>
    <row r="133" spans="1:10" s="4" customFormat="1" ht="16.2" customHeight="1" x14ac:dyDescent="0.25">
      <c r="A133" s="48" t="s">
        <v>79</v>
      </c>
      <c r="B133" s="75">
        <v>179</v>
      </c>
      <c r="C133" s="88">
        <v>44.134078979492188</v>
      </c>
      <c r="D133" s="75">
        <v>170</v>
      </c>
      <c r="E133" s="75">
        <v>975</v>
      </c>
      <c r="J133" s="166"/>
    </row>
    <row r="134" spans="1:10" s="4" customFormat="1" ht="16.2" customHeight="1" x14ac:dyDescent="0.25">
      <c r="A134" s="48" t="s">
        <v>80</v>
      </c>
      <c r="B134" s="75">
        <v>3393</v>
      </c>
      <c r="C134" s="88">
        <v>70.17388916015625</v>
      </c>
      <c r="D134" s="75">
        <v>3190</v>
      </c>
      <c r="E134" s="75">
        <v>19622</v>
      </c>
      <c r="J134" s="166"/>
    </row>
    <row r="135" spans="1:10" s="4" customFormat="1" ht="16.2" customHeight="1" x14ac:dyDescent="0.25">
      <c r="A135" s="48" t="s">
        <v>81</v>
      </c>
      <c r="B135" s="75">
        <v>330</v>
      </c>
      <c r="C135" s="88">
        <v>71.212120056152344</v>
      </c>
      <c r="D135" s="75">
        <v>305</v>
      </c>
      <c r="E135" s="75">
        <v>1886</v>
      </c>
      <c r="J135" s="166"/>
    </row>
    <row r="136" spans="1:10" s="4" customFormat="1" ht="16.2" customHeight="1" x14ac:dyDescent="0.25">
      <c r="A136" s="48" t="s">
        <v>82</v>
      </c>
      <c r="B136" s="75">
        <v>75</v>
      </c>
      <c r="C136" s="88">
        <v>64</v>
      </c>
      <c r="D136" s="75">
        <v>74</v>
      </c>
      <c r="E136" s="75">
        <v>570</v>
      </c>
      <c r="J136" s="166"/>
    </row>
    <row r="137" spans="1:10" s="4" customFormat="1" ht="16.2" customHeight="1" x14ac:dyDescent="0.25">
      <c r="A137" s="48" t="s">
        <v>83</v>
      </c>
      <c r="B137" s="75">
        <v>1777</v>
      </c>
      <c r="C137" s="88">
        <v>81.654472351074219</v>
      </c>
      <c r="D137" s="75">
        <v>1670</v>
      </c>
      <c r="E137" s="75">
        <v>9772</v>
      </c>
      <c r="J137" s="166"/>
    </row>
    <row r="138" spans="1:10" s="4" customFormat="1" ht="16.2" customHeight="1" x14ac:dyDescent="0.25">
      <c r="A138" s="48" t="s">
        <v>84</v>
      </c>
      <c r="B138" s="75">
        <v>317</v>
      </c>
      <c r="C138" s="88">
        <v>91.167190551757813</v>
      </c>
      <c r="D138" s="75">
        <v>309</v>
      </c>
      <c r="E138" s="75">
        <v>2118</v>
      </c>
      <c r="J138" s="166"/>
    </row>
    <row r="139" spans="1:10" s="4" customFormat="1" ht="16.2" customHeight="1" x14ac:dyDescent="0.25">
      <c r="A139" s="48" t="s">
        <v>85</v>
      </c>
      <c r="B139" s="75">
        <v>54</v>
      </c>
      <c r="C139" s="88">
        <v>70.370368957519531</v>
      </c>
      <c r="D139" s="75">
        <v>47</v>
      </c>
      <c r="E139" s="75">
        <v>251</v>
      </c>
      <c r="J139" s="166"/>
    </row>
    <row r="140" spans="1:10" s="4" customFormat="1" ht="16.2" customHeight="1" x14ac:dyDescent="0.25">
      <c r="A140" s="48" t="s">
        <v>86</v>
      </c>
      <c r="B140" s="75">
        <v>547</v>
      </c>
      <c r="C140" s="88">
        <v>87.3857421875</v>
      </c>
      <c r="D140" s="75">
        <v>523</v>
      </c>
      <c r="E140" s="75">
        <v>2913</v>
      </c>
      <c r="J140" s="166"/>
    </row>
    <row r="141" spans="1:10" s="4" customFormat="1" ht="16.2" customHeight="1" x14ac:dyDescent="0.25">
      <c r="A141" s="48" t="s">
        <v>87</v>
      </c>
      <c r="B141" s="75">
        <v>58</v>
      </c>
      <c r="C141" s="88">
        <v>77.586204528808594</v>
      </c>
      <c r="D141" s="75">
        <v>54</v>
      </c>
      <c r="E141" s="75">
        <v>288</v>
      </c>
      <c r="J141" s="166"/>
    </row>
    <row r="142" spans="1:10" s="4" customFormat="1" ht="16.2" customHeight="1" x14ac:dyDescent="0.25">
      <c r="A142" s="48" t="s">
        <v>88</v>
      </c>
      <c r="B142" s="75">
        <v>243</v>
      </c>
      <c r="C142" s="88">
        <v>89.3004150390625</v>
      </c>
      <c r="D142" s="75">
        <v>226</v>
      </c>
      <c r="E142" s="75">
        <v>1331</v>
      </c>
      <c r="J142" s="166"/>
    </row>
    <row r="143" spans="1:10" s="4" customFormat="1" ht="16.2" customHeight="1" x14ac:dyDescent="0.25">
      <c r="A143" s="48" t="s">
        <v>89</v>
      </c>
      <c r="B143" s="75">
        <v>830</v>
      </c>
      <c r="C143" s="88">
        <v>87.590362548828125</v>
      </c>
      <c r="D143" s="75">
        <v>779</v>
      </c>
      <c r="E143" s="75">
        <v>4550</v>
      </c>
      <c r="J143" s="166"/>
    </row>
    <row r="144" spans="1:10" s="4" customFormat="1" ht="16.2" customHeight="1" x14ac:dyDescent="0.25">
      <c r="A144" s="48" t="s">
        <v>90</v>
      </c>
      <c r="B144" s="75">
        <v>1903</v>
      </c>
      <c r="C144" s="88">
        <v>84.498161315917969</v>
      </c>
      <c r="D144" s="75">
        <v>1678</v>
      </c>
      <c r="E144" s="75">
        <v>8849</v>
      </c>
      <c r="J144" s="166"/>
    </row>
    <row r="145" spans="1:16" s="4" customFormat="1" ht="16.2" customHeight="1" x14ac:dyDescent="0.25">
      <c r="A145" s="48" t="s">
        <v>91</v>
      </c>
      <c r="B145" s="75">
        <v>5</v>
      </c>
      <c r="C145" s="88">
        <v>100</v>
      </c>
      <c r="D145" s="75">
        <v>4</v>
      </c>
      <c r="E145" s="75">
        <v>26</v>
      </c>
      <c r="J145" s="166"/>
    </row>
    <row r="146" spans="1:16" s="4" customFormat="1" ht="16.2" customHeight="1" x14ac:dyDescent="0.25">
      <c r="A146" s="48" t="s">
        <v>92</v>
      </c>
      <c r="B146" s="75">
        <v>1124</v>
      </c>
      <c r="C146" s="88">
        <v>56.850532531738281</v>
      </c>
      <c r="D146" s="75">
        <v>1055</v>
      </c>
      <c r="E146" s="75">
        <v>5244</v>
      </c>
      <c r="J146" s="166"/>
    </row>
    <row r="147" spans="1:16" s="49" customFormat="1" ht="16.2" customHeight="1" x14ac:dyDescent="0.25">
      <c r="A147" s="48"/>
      <c r="B147" s="75"/>
      <c r="C147" s="88"/>
      <c r="D147" s="75"/>
      <c r="E147" s="75"/>
      <c r="F147" s="4"/>
      <c r="G147" s="4"/>
    </row>
    <row r="148" spans="1:16" s="49" customFormat="1" ht="16.2" customHeight="1" x14ac:dyDescent="0.25">
      <c r="A148" s="160" t="s">
        <v>93</v>
      </c>
      <c r="B148" s="161">
        <f>SUM(B129:B147)</f>
        <v>12839</v>
      </c>
      <c r="C148" s="169">
        <v>73.580497741699219</v>
      </c>
      <c r="D148" s="161">
        <f t="shared" ref="D148:E148" si="5">SUM(D129:D147)</f>
        <v>11960</v>
      </c>
      <c r="E148" s="161">
        <f t="shared" si="5"/>
        <v>69285</v>
      </c>
      <c r="F148" s="4"/>
      <c r="G148" s="4"/>
    </row>
    <row r="149" spans="1:16" s="4" customFormat="1" ht="16.2" customHeight="1" x14ac:dyDescent="0.25">
      <c r="A149" s="91" t="s">
        <v>113</v>
      </c>
      <c r="B149" s="86" t="s">
        <v>114</v>
      </c>
      <c r="C149" s="86"/>
      <c r="D149" s="86"/>
      <c r="E149" s="87"/>
    </row>
    <row r="150" spans="1:16" s="4" customFormat="1" ht="16.2" customHeight="1" x14ac:dyDescent="0.25">
      <c r="A150" s="48" t="s">
        <v>115</v>
      </c>
      <c r="B150" s="75">
        <v>4121</v>
      </c>
      <c r="C150" s="88">
        <v>71.997085571289063</v>
      </c>
      <c r="D150" s="75">
        <v>3955</v>
      </c>
      <c r="E150" s="75">
        <v>28873</v>
      </c>
    </row>
    <row r="151" spans="1:16" s="4" customFormat="1" ht="16.2" customHeight="1" x14ac:dyDescent="0.25">
      <c r="A151" s="48" t="s">
        <v>71</v>
      </c>
      <c r="B151" s="75">
        <v>4939</v>
      </c>
      <c r="C151" s="88">
        <v>74.326789855957031</v>
      </c>
      <c r="D151" s="75">
        <v>4638</v>
      </c>
      <c r="E151" s="75">
        <v>25855</v>
      </c>
    </row>
    <row r="152" spans="1:16" s="4" customFormat="1" ht="16.2" customHeight="1" x14ac:dyDescent="0.25">
      <c r="A152" s="48" t="s">
        <v>116</v>
      </c>
      <c r="B152" s="75">
        <v>3779</v>
      </c>
      <c r="C152" s="88">
        <v>74.331832885742188</v>
      </c>
      <c r="D152" s="75">
        <v>3367</v>
      </c>
      <c r="E152" s="75">
        <v>14557</v>
      </c>
    </row>
    <row r="153" spans="1:16" s="49" customFormat="1" ht="16.2" customHeight="1" x14ac:dyDescent="0.25">
      <c r="A153" s="160" t="s">
        <v>93</v>
      </c>
      <c r="B153" s="161">
        <f>SUM(B150:B152)</f>
        <v>12839</v>
      </c>
      <c r="C153" s="169">
        <v>73.580497741699219</v>
      </c>
      <c r="D153" s="161">
        <f t="shared" ref="D153:E153" si="6">SUM(D150:D152)</f>
        <v>11960</v>
      </c>
      <c r="E153" s="161">
        <f t="shared" si="6"/>
        <v>69285</v>
      </c>
      <c r="F153" s="4"/>
      <c r="G153" s="4"/>
    </row>
    <row r="154" spans="1:16" s="4" customFormat="1" ht="13.2" x14ac:dyDescent="0.25">
      <c r="A154" s="170" t="s">
        <v>161</v>
      </c>
      <c r="B154" s="72"/>
      <c r="C154" s="72"/>
      <c r="D154" s="72"/>
      <c r="E154" s="72"/>
      <c r="F154" s="154"/>
      <c r="G154" s="154"/>
      <c r="H154" s="154"/>
    </row>
    <row r="155" spans="1:16" s="4" customFormat="1" ht="13.2" x14ac:dyDescent="0.25">
      <c r="A155" s="97" t="s">
        <v>162</v>
      </c>
      <c r="B155" s="72"/>
      <c r="C155" s="72"/>
      <c r="D155" s="72"/>
      <c r="E155" s="72"/>
      <c r="F155" s="72"/>
      <c r="G155" s="154"/>
      <c r="H155" s="154"/>
      <c r="I155" s="154"/>
    </row>
    <row r="156" spans="1:16" s="4" customFormat="1" ht="13.2" x14ac:dyDescent="0.25">
      <c r="A156" s="72" t="s">
        <v>163</v>
      </c>
      <c r="B156" s="72"/>
      <c r="C156" s="72"/>
      <c r="D156" s="72"/>
      <c r="E156" s="72"/>
      <c r="F156" s="72"/>
      <c r="G156" s="154"/>
      <c r="H156" s="154"/>
      <c r="I156" s="154"/>
    </row>
    <row r="157" spans="1:16" s="4" customFormat="1" ht="16.2" customHeight="1" x14ac:dyDescent="0.25">
      <c r="A157" s="164"/>
      <c r="B157" s="72"/>
      <c r="C157" s="72"/>
      <c r="D157" s="72"/>
      <c r="E157" s="72"/>
      <c r="F157" s="72"/>
      <c r="G157" s="154"/>
      <c r="H157" s="154"/>
      <c r="I157" s="154"/>
    </row>
    <row r="158" spans="1:16" s="112" customFormat="1" ht="18" customHeight="1" x14ac:dyDescent="0.35">
      <c r="A158" s="112" t="s">
        <v>164</v>
      </c>
      <c r="K158" s="4"/>
      <c r="L158" s="4"/>
      <c r="M158" s="4"/>
      <c r="N158" s="4"/>
      <c r="O158" s="4"/>
      <c r="P158" s="4"/>
    </row>
    <row r="159" spans="1:16" s="4" customFormat="1" ht="65.7" customHeight="1" x14ac:dyDescent="0.25">
      <c r="A159" s="163"/>
      <c r="B159" s="55" t="s">
        <v>165</v>
      </c>
      <c r="C159" s="60" t="s">
        <v>166</v>
      </c>
      <c r="D159" s="55" t="s">
        <v>167</v>
      </c>
      <c r="E159" s="60" t="s">
        <v>168</v>
      </c>
      <c r="F159" s="171" t="s">
        <v>169</v>
      </c>
      <c r="G159" s="172"/>
    </row>
    <row r="160" spans="1:16" s="4" customFormat="1" ht="16.2" customHeight="1" x14ac:dyDescent="0.25">
      <c r="A160" s="56" t="s">
        <v>63</v>
      </c>
      <c r="B160" s="143" t="s">
        <v>112</v>
      </c>
      <c r="C160" s="144"/>
      <c r="D160" s="144"/>
      <c r="E160" s="144"/>
      <c r="F160" s="145"/>
      <c r="G160" s="146"/>
      <c r="J160" s="166"/>
    </row>
    <row r="161" spans="1:10" s="4" customFormat="1" ht="16.2" customHeight="1" x14ac:dyDescent="0.25">
      <c r="A161" s="48" t="s">
        <v>74</v>
      </c>
      <c r="B161" s="75">
        <v>759</v>
      </c>
      <c r="C161" s="75">
        <v>858</v>
      </c>
      <c r="D161" s="75">
        <v>440</v>
      </c>
      <c r="E161" s="75">
        <v>124</v>
      </c>
      <c r="F161" s="75">
        <v>1271</v>
      </c>
      <c r="G161" s="146"/>
      <c r="J161" s="166"/>
    </row>
    <row r="162" spans="1:10" s="4" customFormat="1" ht="16.2" customHeight="1" x14ac:dyDescent="0.25">
      <c r="A162" s="48" t="s">
        <v>75</v>
      </c>
      <c r="B162" s="75">
        <v>42</v>
      </c>
      <c r="C162" s="75">
        <v>43</v>
      </c>
      <c r="D162" s="75">
        <v>240</v>
      </c>
      <c r="E162" s="75">
        <v>211</v>
      </c>
      <c r="F162" s="75">
        <v>796</v>
      </c>
      <c r="G162" s="146"/>
      <c r="J162" s="166"/>
    </row>
    <row r="163" spans="1:10" s="4" customFormat="1" ht="16.2" customHeight="1" x14ac:dyDescent="0.25">
      <c r="A163" s="48" t="s">
        <v>77</v>
      </c>
      <c r="B163" s="75">
        <v>32</v>
      </c>
      <c r="C163" s="75">
        <v>35</v>
      </c>
      <c r="D163" s="75">
        <v>113</v>
      </c>
      <c r="E163" s="75">
        <v>97</v>
      </c>
      <c r="F163" s="75">
        <v>447</v>
      </c>
      <c r="G163" s="146"/>
      <c r="J163" s="166"/>
    </row>
    <row r="164" spans="1:10" s="4" customFormat="1" ht="16.2" customHeight="1" x14ac:dyDescent="0.25">
      <c r="A164" s="48" t="s">
        <v>78</v>
      </c>
      <c r="B164" s="75">
        <v>208</v>
      </c>
      <c r="C164" s="75">
        <v>223</v>
      </c>
      <c r="D164" s="75">
        <v>242</v>
      </c>
      <c r="E164" s="75">
        <v>133</v>
      </c>
      <c r="F164" s="75">
        <v>711</v>
      </c>
      <c r="G164" s="146"/>
      <c r="J164" s="166"/>
    </row>
    <row r="165" spans="1:10" s="4" customFormat="1" ht="16.2" customHeight="1" x14ac:dyDescent="0.25">
      <c r="A165" s="48" t="s">
        <v>79</v>
      </c>
      <c r="B165" s="75">
        <v>102</v>
      </c>
      <c r="C165" s="75">
        <v>110</v>
      </c>
      <c r="D165" s="75">
        <v>95</v>
      </c>
      <c r="E165" s="75">
        <v>36</v>
      </c>
      <c r="F165" s="75">
        <v>302</v>
      </c>
      <c r="G165" s="146"/>
      <c r="J165" s="166"/>
    </row>
    <row r="166" spans="1:10" s="4" customFormat="1" ht="16.2" customHeight="1" x14ac:dyDescent="0.25">
      <c r="A166" s="48" t="s">
        <v>80</v>
      </c>
      <c r="B166" s="75">
        <v>1698</v>
      </c>
      <c r="C166" s="75">
        <v>1788</v>
      </c>
      <c r="D166" s="75">
        <v>2126</v>
      </c>
      <c r="E166" s="75">
        <v>1087</v>
      </c>
      <c r="F166" s="75">
        <v>7540</v>
      </c>
      <c r="G166" s="146"/>
      <c r="J166" s="166"/>
    </row>
    <row r="167" spans="1:10" s="4" customFormat="1" ht="16.2" customHeight="1" x14ac:dyDescent="0.25">
      <c r="A167" s="48" t="s">
        <v>81</v>
      </c>
      <c r="B167" s="75">
        <v>214</v>
      </c>
      <c r="C167" s="75">
        <v>221</v>
      </c>
      <c r="D167" s="75">
        <v>206</v>
      </c>
      <c r="E167" s="75">
        <v>51</v>
      </c>
      <c r="F167" s="75">
        <v>749</v>
      </c>
      <c r="G167" s="146"/>
      <c r="J167" s="166"/>
    </row>
    <row r="168" spans="1:10" s="4" customFormat="1" ht="16.2" customHeight="1" x14ac:dyDescent="0.25">
      <c r="A168" s="48" t="s">
        <v>82</v>
      </c>
      <c r="B168" s="75">
        <v>52</v>
      </c>
      <c r="C168" s="75">
        <v>52</v>
      </c>
      <c r="D168" s="75">
        <v>57</v>
      </c>
      <c r="E168" s="75">
        <v>18</v>
      </c>
      <c r="F168" s="75">
        <v>225</v>
      </c>
      <c r="G168" s="146"/>
      <c r="J168" s="166"/>
    </row>
    <row r="169" spans="1:10" s="4" customFormat="1" ht="16.2" customHeight="1" x14ac:dyDescent="0.25">
      <c r="A169" s="48" t="s">
        <v>83</v>
      </c>
      <c r="B169" s="75">
        <v>711</v>
      </c>
      <c r="C169" s="75">
        <v>808</v>
      </c>
      <c r="D169" s="75">
        <v>1086</v>
      </c>
      <c r="E169" s="75">
        <v>734</v>
      </c>
      <c r="F169" s="75">
        <v>3258</v>
      </c>
      <c r="G169" s="146"/>
      <c r="J169" s="166"/>
    </row>
    <row r="170" spans="1:10" s="4" customFormat="1" ht="16.2" customHeight="1" x14ac:dyDescent="0.25">
      <c r="A170" s="48" t="s">
        <v>84</v>
      </c>
      <c r="B170" s="75">
        <v>120</v>
      </c>
      <c r="C170" s="75">
        <v>123</v>
      </c>
      <c r="D170" s="75">
        <v>231</v>
      </c>
      <c r="E170" s="75">
        <v>154</v>
      </c>
      <c r="F170" s="75">
        <v>810</v>
      </c>
      <c r="G170" s="146"/>
      <c r="J170" s="166"/>
    </row>
    <row r="171" spans="1:10" s="4" customFormat="1" ht="16.2" customHeight="1" x14ac:dyDescent="0.25">
      <c r="A171" s="48" t="s">
        <v>85</v>
      </c>
      <c r="B171" s="75">
        <v>39</v>
      </c>
      <c r="C171" s="75">
        <v>40</v>
      </c>
      <c r="D171" s="75">
        <v>37</v>
      </c>
      <c r="E171" s="75">
        <v>7</v>
      </c>
      <c r="F171" s="75">
        <v>92</v>
      </c>
      <c r="G171" s="146"/>
      <c r="J171" s="166"/>
    </row>
    <row r="172" spans="1:10" s="4" customFormat="1" ht="16.2" customHeight="1" x14ac:dyDescent="0.25">
      <c r="A172" s="48" t="s">
        <v>86</v>
      </c>
      <c r="B172" s="75">
        <v>226</v>
      </c>
      <c r="C172" s="75">
        <v>247</v>
      </c>
      <c r="D172" s="75">
        <v>359</v>
      </c>
      <c r="E172" s="75">
        <v>239</v>
      </c>
      <c r="F172" s="75">
        <v>1113</v>
      </c>
      <c r="G172" s="146"/>
      <c r="J172" s="166"/>
    </row>
    <row r="173" spans="1:10" s="4" customFormat="1" ht="16.2" customHeight="1" x14ac:dyDescent="0.25">
      <c r="A173" s="48" t="s">
        <v>87</v>
      </c>
      <c r="B173" s="75">
        <v>42</v>
      </c>
      <c r="C173" s="75">
        <v>51</v>
      </c>
      <c r="D173" s="75">
        <v>27</v>
      </c>
      <c r="E173" s="75">
        <v>9</v>
      </c>
      <c r="F173" s="75">
        <v>80</v>
      </c>
      <c r="G173" s="146"/>
      <c r="J173" s="166"/>
    </row>
    <row r="174" spans="1:10" s="4" customFormat="1" ht="16.2" customHeight="1" x14ac:dyDescent="0.25">
      <c r="A174" s="48" t="s">
        <v>88</v>
      </c>
      <c r="B174" s="75">
        <v>137</v>
      </c>
      <c r="C174" s="75">
        <v>149</v>
      </c>
      <c r="D174" s="75">
        <v>138</v>
      </c>
      <c r="E174" s="75">
        <v>62</v>
      </c>
      <c r="F174" s="75">
        <v>455</v>
      </c>
      <c r="G174" s="146"/>
      <c r="J174" s="166"/>
    </row>
    <row r="175" spans="1:10" s="4" customFormat="1" ht="16.2" customHeight="1" x14ac:dyDescent="0.25">
      <c r="A175" s="48" t="s">
        <v>89</v>
      </c>
      <c r="B175" s="75">
        <v>332</v>
      </c>
      <c r="C175" s="75">
        <v>356</v>
      </c>
      <c r="D175" s="75">
        <v>515</v>
      </c>
      <c r="E175" s="75">
        <v>340</v>
      </c>
      <c r="F175" s="75">
        <v>1745</v>
      </c>
      <c r="G175" s="146"/>
      <c r="J175" s="166"/>
    </row>
    <row r="176" spans="1:10" s="4" customFormat="1" ht="16.2" customHeight="1" x14ac:dyDescent="0.25">
      <c r="A176" s="48" t="s">
        <v>90</v>
      </c>
      <c r="B176" s="75">
        <v>751</v>
      </c>
      <c r="C176" s="75">
        <v>751</v>
      </c>
      <c r="D176" s="75">
        <v>1193</v>
      </c>
      <c r="E176" s="75">
        <v>740</v>
      </c>
      <c r="F176" s="75">
        <v>4065</v>
      </c>
      <c r="G176" s="146"/>
    </row>
    <row r="177" spans="1:16" s="4" customFormat="1" ht="16.2" customHeight="1" x14ac:dyDescent="0.25">
      <c r="A177" s="48" t="s">
        <v>91</v>
      </c>
      <c r="B177" s="75">
        <v>0</v>
      </c>
      <c r="C177" s="75">
        <v>0</v>
      </c>
      <c r="D177" s="75">
        <v>4</v>
      </c>
      <c r="E177" s="75">
        <v>4</v>
      </c>
      <c r="F177" s="75">
        <v>16</v>
      </c>
      <c r="G177" s="146"/>
    </row>
    <row r="178" spans="1:16" s="4" customFormat="1" ht="16.2" customHeight="1" x14ac:dyDescent="0.25">
      <c r="A178" s="48" t="s">
        <v>92</v>
      </c>
      <c r="B178" s="75">
        <v>705</v>
      </c>
      <c r="C178" s="75">
        <v>711</v>
      </c>
      <c r="D178" s="75">
        <v>537</v>
      </c>
      <c r="E178" s="75">
        <v>188</v>
      </c>
      <c r="F178" s="75">
        <v>1506</v>
      </c>
      <c r="G178" s="146"/>
    </row>
    <row r="179" spans="1:16" s="4" customFormat="1" ht="16.2" customHeight="1" x14ac:dyDescent="0.25">
      <c r="A179" s="48"/>
      <c r="B179" s="75"/>
      <c r="C179" s="75"/>
      <c r="D179" s="75"/>
      <c r="E179" s="75"/>
      <c r="F179" s="75"/>
      <c r="G179" s="146"/>
    </row>
    <row r="180" spans="1:16" s="4" customFormat="1" ht="16.2" customHeight="1" x14ac:dyDescent="0.25">
      <c r="A180" s="160" t="s">
        <v>93</v>
      </c>
      <c r="B180" s="161">
        <f>SUM(B161:B179)</f>
        <v>6170</v>
      </c>
      <c r="C180" s="161">
        <f t="shared" ref="C180:F180" si="7">SUM(C161:C179)</f>
        <v>6566</v>
      </c>
      <c r="D180" s="161">
        <f t="shared" si="7"/>
        <v>7646</v>
      </c>
      <c r="E180" s="161">
        <f t="shared" si="7"/>
        <v>4234</v>
      </c>
      <c r="F180" s="161">
        <f t="shared" si="7"/>
        <v>25181</v>
      </c>
      <c r="G180" s="146"/>
    </row>
    <row r="181" spans="1:16" s="4" customFormat="1" ht="16.2" customHeight="1" x14ac:dyDescent="0.25">
      <c r="A181" s="56" t="s">
        <v>113</v>
      </c>
      <c r="B181" s="143" t="s">
        <v>114</v>
      </c>
      <c r="C181" s="144"/>
      <c r="D181" s="144"/>
      <c r="E181" s="144"/>
      <c r="F181" s="145"/>
      <c r="G181" s="146"/>
    </row>
    <row r="182" spans="1:16" s="4" customFormat="1" ht="16.2" customHeight="1" x14ac:dyDescent="0.25">
      <c r="A182" s="48" t="s">
        <v>115</v>
      </c>
      <c r="B182" s="75">
        <v>2070</v>
      </c>
      <c r="C182" s="75">
        <v>2118</v>
      </c>
      <c r="D182" s="75">
        <v>2998</v>
      </c>
      <c r="E182" s="75">
        <v>1586</v>
      </c>
      <c r="F182" s="75">
        <v>12132</v>
      </c>
      <c r="G182" s="146"/>
    </row>
    <row r="183" spans="1:16" s="4" customFormat="1" ht="16.2" customHeight="1" x14ac:dyDescent="0.25">
      <c r="A183" s="48" t="s">
        <v>71</v>
      </c>
      <c r="B183" s="75">
        <v>2385</v>
      </c>
      <c r="C183" s="75">
        <v>2494</v>
      </c>
      <c r="D183" s="75">
        <v>3070</v>
      </c>
      <c r="E183" s="75">
        <v>1665</v>
      </c>
      <c r="F183" s="75">
        <v>9333</v>
      </c>
      <c r="G183" s="173"/>
    </row>
    <row r="184" spans="1:16" s="4" customFormat="1" ht="16.2" customHeight="1" x14ac:dyDescent="0.25">
      <c r="A184" s="48" t="s">
        <v>116</v>
      </c>
      <c r="B184" s="75">
        <v>1715</v>
      </c>
      <c r="C184" s="75">
        <v>1954</v>
      </c>
      <c r="D184" s="75">
        <v>1578</v>
      </c>
      <c r="E184" s="75">
        <v>983</v>
      </c>
      <c r="F184" s="75">
        <v>3716</v>
      </c>
      <c r="G184" s="173"/>
    </row>
    <row r="185" spans="1:16" s="4" customFormat="1" ht="16.2" customHeight="1" x14ac:dyDescent="0.25">
      <c r="A185" s="160" t="s">
        <v>93</v>
      </c>
      <c r="B185" s="161">
        <f>SUM(B182:B184)</f>
        <v>6170</v>
      </c>
      <c r="C185" s="161">
        <f t="shared" ref="C185:F185" si="8">SUM(C182:C184)</f>
        <v>6566</v>
      </c>
      <c r="D185" s="161">
        <f t="shared" si="8"/>
        <v>7646</v>
      </c>
      <c r="E185" s="161">
        <f t="shared" si="8"/>
        <v>4234</v>
      </c>
      <c r="F185" s="161">
        <f t="shared" si="8"/>
        <v>25181</v>
      </c>
      <c r="G185" s="173"/>
    </row>
    <row r="186" spans="1:16" s="4" customFormat="1" ht="13.2" x14ac:dyDescent="0.25">
      <c r="A186" s="72" t="s">
        <v>170</v>
      </c>
      <c r="B186" s="72"/>
      <c r="C186" s="72"/>
      <c r="D186" s="72"/>
      <c r="E186" s="72"/>
      <c r="F186" s="72"/>
      <c r="G186" s="154"/>
      <c r="H186" s="154"/>
      <c r="I186" s="154"/>
    </row>
    <row r="187" spans="1:16" s="4" customFormat="1" ht="13.2" x14ac:dyDescent="0.25">
      <c r="A187" s="72"/>
      <c r="B187" s="72"/>
      <c r="C187" s="72"/>
      <c r="D187" s="72"/>
      <c r="E187" s="72"/>
      <c r="F187" s="72"/>
      <c r="G187" s="154"/>
      <c r="H187" s="154"/>
      <c r="I187" s="154"/>
    </row>
    <row r="188" spans="1:16" s="4" customFormat="1" ht="16.2" customHeight="1" x14ac:dyDescent="0.35">
      <c r="A188" s="112" t="s">
        <v>171</v>
      </c>
      <c r="B188" s="72"/>
      <c r="C188" s="72"/>
      <c r="D188" s="72"/>
      <c r="I188" s="154"/>
      <c r="K188" s="72"/>
    </row>
    <row r="189" spans="1:16" s="4" customFormat="1" ht="17.399999999999999" x14ac:dyDescent="0.3">
      <c r="A189" s="174"/>
      <c r="B189" s="72"/>
      <c r="C189" s="72"/>
      <c r="D189" s="72"/>
      <c r="E189" s="72"/>
      <c r="F189" s="72"/>
      <c r="G189" s="154"/>
      <c r="H189" s="154"/>
      <c r="I189" s="154"/>
      <c r="J189" s="154"/>
      <c r="K189" s="154"/>
      <c r="L189" s="154"/>
      <c r="M189" s="154"/>
      <c r="P189" s="152"/>
    </row>
    <row r="190" spans="1:16" s="4" customFormat="1" ht="18" x14ac:dyDescent="0.35">
      <c r="A190" s="112" t="s">
        <v>172</v>
      </c>
      <c r="B190" s="72"/>
      <c r="C190" s="72"/>
      <c r="D190" s="72"/>
      <c r="J190" s="175"/>
      <c r="P190" s="152"/>
    </row>
    <row r="191" spans="1:16" s="4" customFormat="1" ht="13.2" x14ac:dyDescent="0.25">
      <c r="A191" s="176" t="s">
        <v>118</v>
      </c>
      <c r="B191" s="176"/>
      <c r="C191" s="176"/>
      <c r="D191" s="176"/>
      <c r="E191" s="176"/>
    </row>
    <row r="192" spans="1:16" s="4" customFormat="1" ht="71.7" customHeight="1" x14ac:dyDescent="0.25">
      <c r="A192" s="177"/>
      <c r="B192" s="55" t="s">
        <v>157</v>
      </c>
      <c r="C192" s="60" t="s">
        <v>173</v>
      </c>
      <c r="D192" s="60" t="s">
        <v>159</v>
      </c>
      <c r="E192" s="60" t="s">
        <v>160</v>
      </c>
    </row>
    <row r="193" spans="1:5" s="4" customFormat="1" ht="13.2" x14ac:dyDescent="0.25">
      <c r="A193" s="56" t="s">
        <v>63</v>
      </c>
      <c r="B193" s="143" t="s">
        <v>112</v>
      </c>
      <c r="C193" s="144"/>
      <c r="D193" s="144"/>
      <c r="E193" s="145"/>
    </row>
    <row r="194" spans="1:5" s="4" customFormat="1" ht="16.2" customHeight="1" x14ac:dyDescent="0.25">
      <c r="A194" s="48" t="s">
        <v>75</v>
      </c>
      <c r="B194" s="75">
        <v>1</v>
      </c>
      <c r="C194" s="88">
        <v>100</v>
      </c>
      <c r="D194" s="75">
        <v>1</v>
      </c>
      <c r="E194" s="75">
        <v>1</v>
      </c>
    </row>
    <row r="195" spans="1:5" s="4" customFormat="1" ht="16.2" customHeight="1" x14ac:dyDescent="0.25">
      <c r="A195" s="48" t="s">
        <v>78</v>
      </c>
      <c r="B195" s="75">
        <v>4</v>
      </c>
      <c r="C195" s="88">
        <v>100</v>
      </c>
      <c r="D195" s="75">
        <v>4</v>
      </c>
      <c r="E195" s="75">
        <v>12</v>
      </c>
    </row>
    <row r="196" spans="1:5" s="4" customFormat="1" ht="16.2" customHeight="1" x14ac:dyDescent="0.25">
      <c r="A196" s="48" t="s">
        <v>79</v>
      </c>
      <c r="B196" s="75">
        <v>3</v>
      </c>
      <c r="C196" s="88">
        <v>100</v>
      </c>
      <c r="D196" s="75">
        <v>3</v>
      </c>
      <c r="E196" s="75">
        <v>5</v>
      </c>
    </row>
    <row r="197" spans="1:5" s="4" customFormat="1" ht="16.2" customHeight="1" x14ac:dyDescent="0.25">
      <c r="A197" s="48" t="s">
        <v>80</v>
      </c>
      <c r="B197" s="75">
        <v>69</v>
      </c>
      <c r="C197" s="88">
        <v>100</v>
      </c>
      <c r="D197" s="75">
        <v>68</v>
      </c>
      <c r="E197" s="75">
        <v>470</v>
      </c>
    </row>
    <row r="198" spans="1:5" s="4" customFormat="1" ht="16.2" customHeight="1" x14ac:dyDescent="0.25">
      <c r="A198" s="48" t="s">
        <v>81</v>
      </c>
      <c r="B198" s="75">
        <v>2</v>
      </c>
      <c r="C198" s="88">
        <v>100</v>
      </c>
      <c r="D198" s="75">
        <v>2</v>
      </c>
      <c r="E198" s="75">
        <v>18</v>
      </c>
    </row>
    <row r="199" spans="1:5" s="4" customFormat="1" ht="16.2" customHeight="1" x14ac:dyDescent="0.25">
      <c r="A199" s="48" t="s">
        <v>82</v>
      </c>
      <c r="B199" s="75">
        <v>1</v>
      </c>
      <c r="C199" s="88">
        <v>100</v>
      </c>
      <c r="D199" s="75">
        <v>1</v>
      </c>
      <c r="E199" s="75">
        <v>6</v>
      </c>
    </row>
    <row r="200" spans="1:5" s="4" customFormat="1" ht="16.2" customHeight="1" x14ac:dyDescent="0.25">
      <c r="A200" s="48" t="s">
        <v>83</v>
      </c>
      <c r="B200" s="75">
        <v>29</v>
      </c>
      <c r="C200" s="88">
        <v>100</v>
      </c>
      <c r="D200" s="75">
        <v>26</v>
      </c>
      <c r="E200" s="75">
        <v>161</v>
      </c>
    </row>
    <row r="201" spans="1:5" s="4" customFormat="1" ht="16.2" customHeight="1" x14ac:dyDescent="0.25">
      <c r="A201" s="48" t="s">
        <v>86</v>
      </c>
      <c r="B201" s="75">
        <v>16</v>
      </c>
      <c r="C201" s="88">
        <v>100</v>
      </c>
      <c r="D201" s="75">
        <v>14</v>
      </c>
      <c r="E201" s="75">
        <v>72</v>
      </c>
    </row>
    <row r="202" spans="1:5" s="4" customFormat="1" ht="16.2" customHeight="1" x14ac:dyDescent="0.25">
      <c r="A202" s="48" t="s">
        <v>87</v>
      </c>
      <c r="B202" s="75">
        <v>1</v>
      </c>
      <c r="C202" s="88">
        <v>100</v>
      </c>
      <c r="D202" s="75">
        <v>1</v>
      </c>
      <c r="E202" s="75">
        <v>6</v>
      </c>
    </row>
    <row r="203" spans="1:5" s="4" customFormat="1" ht="16.2" customHeight="1" x14ac:dyDescent="0.25">
      <c r="A203" s="48" t="s">
        <v>88</v>
      </c>
      <c r="B203" s="75">
        <v>2</v>
      </c>
      <c r="C203" s="88">
        <v>100</v>
      </c>
      <c r="D203" s="75">
        <v>2</v>
      </c>
      <c r="E203" s="75">
        <v>8</v>
      </c>
    </row>
    <row r="204" spans="1:5" s="4" customFormat="1" ht="16.2" customHeight="1" x14ac:dyDescent="0.25">
      <c r="A204" s="48" t="s">
        <v>89</v>
      </c>
      <c r="B204" s="75">
        <v>9</v>
      </c>
      <c r="C204" s="88">
        <v>100</v>
      </c>
      <c r="D204" s="75">
        <v>4</v>
      </c>
      <c r="E204" s="75">
        <v>42</v>
      </c>
    </row>
    <row r="205" spans="1:5" s="4" customFormat="1" ht="16.2" customHeight="1" x14ac:dyDescent="0.25">
      <c r="A205" s="48" t="s">
        <v>90</v>
      </c>
      <c r="B205" s="75">
        <v>21</v>
      </c>
      <c r="C205" s="88">
        <v>100</v>
      </c>
      <c r="D205" s="75">
        <v>21</v>
      </c>
      <c r="E205" s="75">
        <v>141</v>
      </c>
    </row>
    <row r="206" spans="1:5" s="4" customFormat="1" ht="16.2" customHeight="1" x14ac:dyDescent="0.25">
      <c r="A206" s="48" t="s">
        <v>92</v>
      </c>
      <c r="B206" s="75">
        <v>7</v>
      </c>
      <c r="C206" s="88">
        <v>100</v>
      </c>
      <c r="D206" s="75">
        <v>6</v>
      </c>
      <c r="E206" s="75">
        <v>24</v>
      </c>
    </row>
    <row r="207" spans="1:5" s="4" customFormat="1" ht="16.2" customHeight="1" x14ac:dyDescent="0.25">
      <c r="A207" s="48"/>
      <c r="B207" s="75"/>
      <c r="C207" s="88"/>
      <c r="D207" s="75"/>
      <c r="E207" s="75"/>
    </row>
    <row r="208" spans="1:5" s="4" customFormat="1" ht="16.2" customHeight="1" x14ac:dyDescent="0.25">
      <c r="A208" s="48"/>
      <c r="B208" s="75"/>
      <c r="C208" s="88"/>
      <c r="D208" s="75"/>
      <c r="E208" s="75"/>
    </row>
    <row r="209" spans="1:8" s="4" customFormat="1" ht="16.2" customHeight="1" x14ac:dyDescent="0.25">
      <c r="A209" s="48"/>
      <c r="B209" s="75"/>
      <c r="C209" s="88"/>
      <c r="D209" s="75"/>
      <c r="E209" s="75"/>
    </row>
    <row r="210" spans="1:8" s="4" customFormat="1" ht="16.2" customHeight="1" x14ac:dyDescent="0.25">
      <c r="A210" s="48"/>
      <c r="B210" s="75"/>
      <c r="C210" s="88"/>
      <c r="D210" s="75"/>
      <c r="E210" s="75"/>
    </row>
    <row r="211" spans="1:8" s="4" customFormat="1" ht="16.2" customHeight="1" x14ac:dyDescent="0.25">
      <c r="A211" s="48"/>
      <c r="B211" s="75"/>
      <c r="C211" s="88"/>
      <c r="D211" s="75"/>
      <c r="E211" s="75"/>
    </row>
    <row r="212" spans="1:8" s="4" customFormat="1" ht="16.2" customHeight="1" x14ac:dyDescent="0.25">
      <c r="A212" s="48"/>
      <c r="B212" s="75"/>
      <c r="C212" s="88"/>
      <c r="D212" s="75"/>
      <c r="E212" s="75"/>
    </row>
    <row r="213" spans="1:8" s="4" customFormat="1" ht="16.2" customHeight="1" x14ac:dyDescent="0.25">
      <c r="A213" s="178" t="s">
        <v>93</v>
      </c>
      <c r="B213" s="161">
        <f>SUM(B194:B212)</f>
        <v>165</v>
      </c>
      <c r="C213" s="169">
        <v>100</v>
      </c>
      <c r="D213" s="161">
        <f t="shared" ref="D213:E213" si="9">SUM(D194:D212)</f>
        <v>153</v>
      </c>
      <c r="E213" s="161">
        <f t="shared" si="9"/>
        <v>966</v>
      </c>
    </row>
    <row r="214" spans="1:8" s="4" customFormat="1" ht="16.2" customHeight="1" x14ac:dyDescent="0.25">
      <c r="A214" s="56" t="s">
        <v>113</v>
      </c>
      <c r="B214" s="143" t="s">
        <v>174</v>
      </c>
      <c r="C214" s="144"/>
      <c r="D214" s="144"/>
      <c r="E214" s="145"/>
    </row>
    <row r="215" spans="1:8" s="4" customFormat="1" ht="16.2" customHeight="1" x14ac:dyDescent="0.25">
      <c r="A215" s="48" t="s">
        <v>115</v>
      </c>
      <c r="B215" s="75">
        <v>50</v>
      </c>
      <c r="C215" s="88">
        <v>50</v>
      </c>
      <c r="D215" s="75">
        <v>46</v>
      </c>
      <c r="E215" s="75">
        <v>308</v>
      </c>
    </row>
    <row r="216" spans="1:8" s="4" customFormat="1" ht="16.2" customHeight="1" x14ac:dyDescent="0.25">
      <c r="A216" s="48" t="s">
        <v>71</v>
      </c>
      <c r="B216" s="75">
        <v>41</v>
      </c>
      <c r="C216" s="88">
        <v>41</v>
      </c>
      <c r="D216" s="75">
        <v>39</v>
      </c>
      <c r="E216" s="75">
        <v>263</v>
      </c>
    </row>
    <row r="217" spans="1:8" s="4" customFormat="1" ht="16.2" customHeight="1" x14ac:dyDescent="0.25">
      <c r="A217" s="48" t="s">
        <v>116</v>
      </c>
      <c r="B217" s="75">
        <v>74</v>
      </c>
      <c r="C217" s="88">
        <v>74</v>
      </c>
      <c r="D217" s="75">
        <v>68</v>
      </c>
      <c r="E217" s="75">
        <v>395</v>
      </c>
    </row>
    <row r="218" spans="1:8" s="4" customFormat="1" ht="16.2" customHeight="1" x14ac:dyDescent="0.25">
      <c r="A218" s="160" t="s">
        <v>93</v>
      </c>
      <c r="B218" s="161">
        <f>SUM(B215:B217)</f>
        <v>165</v>
      </c>
      <c r="C218" s="169">
        <v>100</v>
      </c>
      <c r="D218" s="161">
        <f t="shared" ref="D218:E218" si="10">SUM(D215:D217)</f>
        <v>153</v>
      </c>
      <c r="E218" s="161">
        <f t="shared" si="10"/>
        <v>966</v>
      </c>
    </row>
    <row r="219" spans="1:8" s="4" customFormat="1" ht="17.399999999999999" x14ac:dyDescent="0.3">
      <c r="A219" s="179" t="s">
        <v>124</v>
      </c>
      <c r="B219" s="179"/>
      <c r="C219" s="179"/>
      <c r="D219" s="179"/>
      <c r="E219" s="179"/>
      <c r="H219" s="152"/>
    </row>
    <row r="220" spans="1:8" s="4" customFormat="1" ht="67.95" customHeight="1" x14ac:dyDescent="0.25">
      <c r="A220" s="171"/>
      <c r="B220" s="60" t="s">
        <v>157</v>
      </c>
      <c r="C220" s="60" t="s">
        <v>173</v>
      </c>
      <c r="D220" s="60" t="s">
        <v>159</v>
      </c>
      <c r="E220" s="60" t="s">
        <v>160</v>
      </c>
    </row>
    <row r="221" spans="1:8" s="4" customFormat="1" ht="13.2" x14ac:dyDescent="0.25">
      <c r="A221" s="56" t="s">
        <v>63</v>
      </c>
      <c r="B221" s="143" t="s">
        <v>112</v>
      </c>
      <c r="C221" s="144"/>
      <c r="D221" s="144"/>
      <c r="E221" s="145"/>
    </row>
    <row r="222" spans="1:8" s="4" customFormat="1" ht="15.45" customHeight="1" x14ac:dyDescent="0.25">
      <c r="A222" s="48" t="s">
        <v>80</v>
      </c>
      <c r="B222" s="75">
        <v>9</v>
      </c>
      <c r="C222" s="88">
        <v>100</v>
      </c>
      <c r="D222" s="75">
        <v>9</v>
      </c>
      <c r="E222" s="75">
        <v>42</v>
      </c>
    </row>
    <row r="223" spans="1:8" s="4" customFormat="1" ht="15.45" customHeight="1" x14ac:dyDescent="0.25">
      <c r="A223" s="48" t="s">
        <v>81</v>
      </c>
      <c r="B223" s="75">
        <v>1</v>
      </c>
      <c r="C223" s="88">
        <v>100</v>
      </c>
      <c r="D223" s="75">
        <v>1</v>
      </c>
      <c r="E223" s="75">
        <v>6</v>
      </c>
    </row>
    <row r="224" spans="1:8" s="4" customFormat="1" ht="15.45" customHeight="1" x14ac:dyDescent="0.25">
      <c r="A224" s="48" t="s">
        <v>83</v>
      </c>
      <c r="B224" s="75">
        <v>3</v>
      </c>
      <c r="C224" s="88">
        <v>100</v>
      </c>
      <c r="D224" s="75">
        <v>3</v>
      </c>
      <c r="E224" s="75">
        <v>12</v>
      </c>
    </row>
    <row r="225" spans="1:5" s="4" customFormat="1" ht="15.45" customHeight="1" x14ac:dyDescent="0.25">
      <c r="A225" s="48" t="s">
        <v>86</v>
      </c>
      <c r="B225" s="75">
        <v>35</v>
      </c>
      <c r="C225" s="88">
        <v>100</v>
      </c>
      <c r="D225" s="75">
        <v>35</v>
      </c>
      <c r="E225" s="75">
        <v>163</v>
      </c>
    </row>
    <row r="226" spans="1:5" s="4" customFormat="1" ht="15.45" customHeight="1" x14ac:dyDescent="0.25">
      <c r="A226" s="48" t="s">
        <v>90</v>
      </c>
      <c r="B226" s="75">
        <v>7</v>
      </c>
      <c r="C226" s="88">
        <v>100</v>
      </c>
      <c r="D226" s="75">
        <v>6</v>
      </c>
      <c r="E226" s="75">
        <v>25</v>
      </c>
    </row>
    <row r="227" spans="1:5" s="4" customFormat="1" ht="15.45" customHeight="1" x14ac:dyDescent="0.25">
      <c r="A227" s="48"/>
      <c r="B227" s="75"/>
      <c r="C227" s="88"/>
      <c r="D227" s="75"/>
      <c r="E227" s="75"/>
    </row>
    <row r="228" spans="1:5" s="4" customFormat="1" ht="15.45" customHeight="1" x14ac:dyDescent="0.25">
      <c r="A228" s="48"/>
      <c r="B228" s="75"/>
      <c r="C228" s="88"/>
      <c r="D228" s="75"/>
      <c r="E228" s="75"/>
    </row>
    <row r="229" spans="1:5" s="4" customFormat="1" ht="15.45" customHeight="1" x14ac:dyDescent="0.25">
      <c r="A229" s="48"/>
      <c r="B229" s="75"/>
      <c r="C229" s="88"/>
      <c r="D229" s="75"/>
      <c r="E229" s="75"/>
    </row>
    <row r="230" spans="1:5" s="4" customFormat="1" ht="15.45" customHeight="1" x14ac:dyDescent="0.25">
      <c r="A230" s="48"/>
      <c r="B230" s="75"/>
      <c r="C230" s="88"/>
      <c r="D230" s="75"/>
      <c r="E230" s="75"/>
    </row>
    <row r="231" spans="1:5" s="4" customFormat="1" ht="15.45" customHeight="1" x14ac:dyDescent="0.25">
      <c r="A231" s="48"/>
      <c r="B231" s="75"/>
      <c r="C231" s="88"/>
      <c r="D231" s="75"/>
      <c r="E231" s="75"/>
    </row>
    <row r="232" spans="1:5" s="4" customFormat="1" ht="15.45" customHeight="1" x14ac:dyDescent="0.25">
      <c r="A232" s="48"/>
      <c r="B232" s="75"/>
      <c r="C232" s="88"/>
      <c r="D232" s="75"/>
      <c r="E232" s="75"/>
    </row>
    <row r="233" spans="1:5" s="4" customFormat="1" ht="15.45" customHeight="1" x14ac:dyDescent="0.25">
      <c r="A233" s="48"/>
      <c r="B233" s="75"/>
      <c r="C233" s="88"/>
      <c r="D233" s="75"/>
      <c r="E233" s="75"/>
    </row>
    <row r="234" spans="1:5" s="4" customFormat="1" ht="15.6" customHeight="1" x14ac:dyDescent="0.25">
      <c r="A234" s="48"/>
      <c r="B234" s="75"/>
      <c r="C234" s="88"/>
      <c r="D234" s="75"/>
      <c r="E234" s="75"/>
    </row>
    <row r="235" spans="1:5" s="4" customFormat="1" ht="15.6" customHeight="1" x14ac:dyDescent="0.25">
      <c r="A235" s="48"/>
      <c r="B235" s="75"/>
      <c r="C235" s="88"/>
      <c r="D235" s="75"/>
      <c r="E235" s="75"/>
    </row>
    <row r="236" spans="1:5" s="4" customFormat="1" ht="15.6" customHeight="1" x14ac:dyDescent="0.25">
      <c r="A236" s="48"/>
      <c r="B236" s="75"/>
      <c r="C236" s="88"/>
      <c r="D236" s="75"/>
      <c r="E236" s="75"/>
    </row>
    <row r="237" spans="1:5" s="4" customFormat="1" ht="15.6" customHeight="1" x14ac:dyDescent="0.25">
      <c r="A237" s="48"/>
      <c r="B237" s="75"/>
      <c r="C237" s="88"/>
      <c r="D237" s="75"/>
      <c r="E237" s="75"/>
    </row>
    <row r="238" spans="1:5" s="4" customFormat="1" ht="15.6" customHeight="1" x14ac:dyDescent="0.25">
      <c r="A238" s="48"/>
      <c r="B238" s="75"/>
      <c r="C238" s="88"/>
      <c r="D238" s="75"/>
      <c r="E238" s="75"/>
    </row>
    <row r="239" spans="1:5" s="4" customFormat="1" ht="15.6" customHeight="1" x14ac:dyDescent="0.25">
      <c r="A239" s="48"/>
      <c r="B239" s="75"/>
      <c r="C239" s="88"/>
      <c r="D239" s="75"/>
      <c r="E239" s="75"/>
    </row>
    <row r="240" spans="1:5" s="4" customFormat="1" ht="16.2" customHeight="1" x14ac:dyDescent="0.25">
      <c r="A240" s="48"/>
      <c r="B240" s="75"/>
      <c r="C240" s="88"/>
      <c r="D240" s="75"/>
      <c r="E240" s="75"/>
    </row>
    <row r="241" spans="1:16" s="4" customFormat="1" ht="16.2" customHeight="1" x14ac:dyDescent="0.25">
      <c r="A241" s="160" t="s">
        <v>93</v>
      </c>
      <c r="B241" s="161">
        <f>SUM(B222:B240)</f>
        <v>55</v>
      </c>
      <c r="C241" s="169">
        <v>100</v>
      </c>
      <c r="D241" s="161">
        <f t="shared" ref="D241:E241" si="11">SUM(D222:D240)</f>
        <v>54</v>
      </c>
      <c r="E241" s="161">
        <f t="shared" si="11"/>
        <v>248</v>
      </c>
    </row>
    <row r="242" spans="1:16" s="4" customFormat="1" ht="16.2" customHeight="1" x14ac:dyDescent="0.25">
      <c r="A242" s="56" t="s">
        <v>113</v>
      </c>
      <c r="B242" s="143" t="s">
        <v>114</v>
      </c>
      <c r="C242" s="144"/>
      <c r="D242" s="144"/>
      <c r="E242" s="145"/>
    </row>
    <row r="243" spans="1:16" s="4" customFormat="1" ht="16.2" customHeight="1" x14ac:dyDescent="0.25">
      <c r="A243" s="48" t="s">
        <v>115</v>
      </c>
      <c r="B243" s="75">
        <v>3</v>
      </c>
      <c r="C243" s="88">
        <v>100</v>
      </c>
      <c r="D243" s="75">
        <v>3</v>
      </c>
      <c r="E243" s="75">
        <v>14</v>
      </c>
    </row>
    <row r="244" spans="1:16" s="4" customFormat="1" ht="16.2" customHeight="1" x14ac:dyDescent="0.25">
      <c r="A244" s="48" t="s">
        <v>71</v>
      </c>
      <c r="B244" s="75">
        <v>11</v>
      </c>
      <c r="C244" s="88">
        <v>100</v>
      </c>
      <c r="D244" s="75">
        <v>11</v>
      </c>
      <c r="E244" s="75">
        <v>44</v>
      </c>
    </row>
    <row r="245" spans="1:16" s="4" customFormat="1" ht="16.2" customHeight="1" x14ac:dyDescent="0.25">
      <c r="A245" s="48" t="s">
        <v>116</v>
      </c>
      <c r="B245" s="75">
        <v>41</v>
      </c>
      <c r="C245" s="88">
        <v>100</v>
      </c>
      <c r="D245" s="75">
        <v>40</v>
      </c>
      <c r="E245" s="75">
        <v>190</v>
      </c>
    </row>
    <row r="246" spans="1:16" s="4" customFormat="1" ht="16.2" customHeight="1" x14ac:dyDescent="0.25">
      <c r="A246" s="160" t="s">
        <v>93</v>
      </c>
      <c r="B246" s="161">
        <f>SUM(B243:B245)</f>
        <v>55</v>
      </c>
      <c r="C246" s="169">
        <v>100</v>
      </c>
      <c r="D246" s="161">
        <f t="shared" ref="D246:E246" si="12">SUM(D243:D245)</f>
        <v>54</v>
      </c>
      <c r="E246" s="161">
        <f t="shared" si="12"/>
        <v>248</v>
      </c>
    </row>
    <row r="247" spans="1:16" s="4" customFormat="1" ht="13.2" x14ac:dyDescent="0.25">
      <c r="A247" s="81" t="s">
        <v>127</v>
      </c>
      <c r="C247" s="72"/>
      <c r="D247" s="72"/>
      <c r="E247" s="72"/>
      <c r="F247" s="72"/>
      <c r="G247" s="154"/>
      <c r="H247" s="154"/>
      <c r="I247" s="154"/>
    </row>
    <row r="248" spans="1:16" s="4" customFormat="1" ht="13.2" x14ac:dyDescent="0.25">
      <c r="A248" s="154" t="s">
        <v>175</v>
      </c>
      <c r="B248" s="72"/>
      <c r="C248" s="72"/>
      <c r="D248" s="72"/>
      <c r="E248" s="72"/>
      <c r="F248" s="72"/>
      <c r="G248" s="154"/>
      <c r="H248" s="154"/>
      <c r="I248" s="154"/>
    </row>
    <row r="249" spans="1:16" s="4" customFormat="1" ht="13.2" x14ac:dyDescent="0.25">
      <c r="A249" s="154" t="s">
        <v>176</v>
      </c>
      <c r="B249" s="72"/>
      <c r="C249" s="72"/>
      <c r="D249" s="72"/>
      <c r="E249" s="72"/>
      <c r="F249" s="72"/>
      <c r="G249" s="154"/>
      <c r="H249" s="154"/>
      <c r="I249" s="154"/>
    </row>
    <row r="250" spans="1:16" s="4" customFormat="1" ht="13.2" x14ac:dyDescent="0.25">
      <c r="A250" s="154"/>
      <c r="B250" s="72"/>
      <c r="C250" s="72"/>
      <c r="D250" s="72"/>
      <c r="E250" s="72"/>
      <c r="F250" s="72"/>
      <c r="G250" s="154"/>
      <c r="H250" s="154"/>
      <c r="I250" s="154"/>
    </row>
    <row r="251" spans="1:16" s="4" customFormat="1" ht="16.2" customHeight="1" x14ac:dyDescent="0.25">
      <c r="A251" s="154"/>
      <c r="B251" s="72"/>
      <c r="C251" s="72"/>
      <c r="D251" s="72"/>
      <c r="E251" s="72"/>
      <c r="F251" s="72"/>
      <c r="G251" s="154"/>
      <c r="H251" s="154"/>
      <c r="I251" s="154"/>
    </row>
    <row r="252" spans="1:16" s="4" customFormat="1" ht="16.5" customHeight="1" x14ac:dyDescent="0.35">
      <c r="A252" s="112" t="s">
        <v>177</v>
      </c>
      <c r="B252" s="72"/>
      <c r="C252" s="72"/>
      <c r="D252" s="72"/>
      <c r="E252" s="72"/>
      <c r="F252" s="72"/>
      <c r="G252" s="154"/>
      <c r="H252" s="154"/>
      <c r="I252" s="154"/>
      <c r="K252" s="112"/>
      <c r="L252" s="112"/>
      <c r="M252" s="112"/>
      <c r="N252" s="112"/>
      <c r="O252" s="112"/>
      <c r="P252" s="112"/>
    </row>
    <row r="253" spans="1:16" s="4" customFormat="1" ht="16.5" customHeight="1" x14ac:dyDescent="0.25">
      <c r="A253" s="176" t="s">
        <v>118</v>
      </c>
      <c r="B253" s="176"/>
      <c r="C253" s="176"/>
      <c r="D253" s="176"/>
      <c r="E253" s="176"/>
      <c r="F253" s="176"/>
      <c r="G253" s="49"/>
    </row>
    <row r="254" spans="1:16" s="4" customFormat="1" ht="60" customHeight="1" x14ac:dyDescent="0.25">
      <c r="A254" s="177"/>
      <c r="B254" s="171" t="s">
        <v>165</v>
      </c>
      <c r="C254" s="180" t="s">
        <v>166</v>
      </c>
      <c r="D254" s="180" t="s">
        <v>178</v>
      </c>
      <c r="E254" s="180" t="s">
        <v>179</v>
      </c>
      <c r="F254" s="180" t="s">
        <v>180</v>
      </c>
      <c r="G254" s="181"/>
    </row>
    <row r="255" spans="1:16" s="4" customFormat="1" ht="15.45" customHeight="1" x14ac:dyDescent="0.25">
      <c r="A255" s="56" t="s">
        <v>63</v>
      </c>
      <c r="B255" s="143" t="s">
        <v>112</v>
      </c>
      <c r="C255" s="144"/>
      <c r="D255" s="144"/>
      <c r="E255" s="144"/>
      <c r="F255" s="145"/>
      <c r="G255" s="181"/>
    </row>
    <row r="256" spans="1:16" s="4" customFormat="1" ht="16.2" customHeight="1" x14ac:dyDescent="0.25">
      <c r="A256" s="48" t="s">
        <v>75</v>
      </c>
      <c r="B256" s="75">
        <v>0</v>
      </c>
      <c r="C256" s="75">
        <v>0</v>
      </c>
      <c r="D256" s="75">
        <v>3</v>
      </c>
      <c r="E256" s="75">
        <v>3</v>
      </c>
      <c r="F256" s="75">
        <v>9</v>
      </c>
      <c r="G256" s="182"/>
    </row>
    <row r="257" spans="1:7" s="4" customFormat="1" ht="16.2" customHeight="1" x14ac:dyDescent="0.25">
      <c r="A257" s="48" t="s">
        <v>77</v>
      </c>
      <c r="B257" s="75">
        <v>0</v>
      </c>
      <c r="C257" s="75">
        <v>0</v>
      </c>
      <c r="D257" s="75">
        <v>1</v>
      </c>
      <c r="E257" s="75">
        <v>1</v>
      </c>
      <c r="F257" s="75">
        <v>2</v>
      </c>
      <c r="G257" s="182"/>
    </row>
    <row r="258" spans="1:7" s="4" customFormat="1" ht="16.2" customHeight="1" x14ac:dyDescent="0.25">
      <c r="A258" s="48" t="s">
        <v>78</v>
      </c>
      <c r="B258" s="75">
        <v>4</v>
      </c>
      <c r="C258" s="75">
        <v>4</v>
      </c>
      <c r="D258" s="75">
        <v>1</v>
      </c>
      <c r="E258" s="75">
        <v>0</v>
      </c>
      <c r="F258" s="75">
        <v>1</v>
      </c>
      <c r="G258" s="182"/>
    </row>
    <row r="259" spans="1:7" s="4" customFormat="1" ht="16.2" customHeight="1" x14ac:dyDescent="0.25">
      <c r="A259" s="48" t="s">
        <v>79</v>
      </c>
      <c r="B259" s="75">
        <v>3</v>
      </c>
      <c r="C259" s="75">
        <v>3</v>
      </c>
      <c r="D259" s="75">
        <v>1</v>
      </c>
      <c r="E259" s="75">
        <v>0</v>
      </c>
      <c r="F259" s="75">
        <v>1</v>
      </c>
      <c r="G259" s="182"/>
    </row>
    <row r="260" spans="1:7" s="4" customFormat="1" ht="16.2" customHeight="1" x14ac:dyDescent="0.25">
      <c r="A260" s="48" t="s">
        <v>80</v>
      </c>
      <c r="B260" s="75">
        <v>60</v>
      </c>
      <c r="C260" s="75">
        <v>65</v>
      </c>
      <c r="D260" s="75">
        <v>54</v>
      </c>
      <c r="E260" s="75">
        <v>13</v>
      </c>
      <c r="F260" s="75">
        <v>148</v>
      </c>
      <c r="G260" s="182"/>
    </row>
    <row r="261" spans="1:7" s="4" customFormat="1" ht="16.2" customHeight="1" x14ac:dyDescent="0.25">
      <c r="A261" s="48" t="s">
        <v>81</v>
      </c>
      <c r="B261" s="75">
        <v>2</v>
      </c>
      <c r="C261" s="75">
        <v>2</v>
      </c>
      <c r="D261" s="75">
        <v>2</v>
      </c>
      <c r="E261" s="75">
        <v>1</v>
      </c>
      <c r="F261" s="75">
        <v>9</v>
      </c>
      <c r="G261" s="182"/>
    </row>
    <row r="262" spans="1:7" s="4" customFormat="1" ht="16.2" customHeight="1" x14ac:dyDescent="0.25">
      <c r="A262" s="48" t="s">
        <v>82</v>
      </c>
      <c r="B262" s="75">
        <v>1</v>
      </c>
      <c r="C262" s="75">
        <v>1</v>
      </c>
      <c r="D262" s="75">
        <v>1</v>
      </c>
      <c r="E262" s="75">
        <v>0</v>
      </c>
      <c r="F262" s="75">
        <v>1</v>
      </c>
      <c r="G262" s="182"/>
    </row>
    <row r="263" spans="1:7" s="4" customFormat="1" ht="16.2" customHeight="1" x14ac:dyDescent="0.25">
      <c r="A263" s="48" t="s">
        <v>83</v>
      </c>
      <c r="B263" s="75">
        <v>22</v>
      </c>
      <c r="C263" s="75">
        <v>23</v>
      </c>
      <c r="D263" s="75">
        <v>27</v>
      </c>
      <c r="E263" s="75">
        <v>13</v>
      </c>
      <c r="F263" s="75">
        <v>55</v>
      </c>
      <c r="G263" s="182"/>
    </row>
    <row r="264" spans="1:7" s="4" customFormat="1" ht="16.2" customHeight="1" x14ac:dyDescent="0.25">
      <c r="A264" s="48" t="s">
        <v>84</v>
      </c>
      <c r="B264" s="75">
        <v>0</v>
      </c>
      <c r="C264" s="75">
        <v>0</v>
      </c>
      <c r="D264" s="75">
        <v>0</v>
      </c>
      <c r="E264" s="75">
        <v>0</v>
      </c>
      <c r="F264" s="75">
        <v>0</v>
      </c>
      <c r="G264" s="182"/>
    </row>
    <row r="265" spans="1:7" s="4" customFormat="1" ht="16.2" customHeight="1" x14ac:dyDescent="0.25">
      <c r="A265" s="48" t="s">
        <v>86</v>
      </c>
      <c r="B265" s="75">
        <v>13</v>
      </c>
      <c r="C265" s="75">
        <v>16</v>
      </c>
      <c r="D265" s="75">
        <v>25</v>
      </c>
      <c r="E265" s="75">
        <v>17</v>
      </c>
      <c r="F265" s="75">
        <v>63</v>
      </c>
      <c r="G265" s="182"/>
    </row>
    <row r="266" spans="1:7" s="4" customFormat="1" ht="16.2" customHeight="1" x14ac:dyDescent="0.25">
      <c r="A266" s="48" t="s">
        <v>87</v>
      </c>
      <c r="B266" s="75">
        <v>1</v>
      </c>
      <c r="C266" s="75">
        <v>1</v>
      </c>
      <c r="D266" s="75">
        <v>0</v>
      </c>
      <c r="E266" s="75">
        <v>0</v>
      </c>
      <c r="F266" s="75">
        <v>0</v>
      </c>
      <c r="G266" s="182"/>
    </row>
    <row r="267" spans="1:7" s="4" customFormat="1" ht="16.2" customHeight="1" x14ac:dyDescent="0.25">
      <c r="A267" s="48" t="s">
        <v>88</v>
      </c>
      <c r="B267" s="75">
        <v>2</v>
      </c>
      <c r="C267" s="75">
        <v>2</v>
      </c>
      <c r="D267" s="75">
        <v>1</v>
      </c>
      <c r="E267" s="75">
        <v>0</v>
      </c>
      <c r="F267" s="75">
        <v>2</v>
      </c>
      <c r="G267" s="182"/>
    </row>
    <row r="268" spans="1:7" s="4" customFormat="1" ht="16.2" customHeight="1" x14ac:dyDescent="0.25">
      <c r="A268" s="48" t="s">
        <v>89</v>
      </c>
      <c r="B268" s="75">
        <v>4</v>
      </c>
      <c r="C268" s="75">
        <v>6</v>
      </c>
      <c r="D268" s="75">
        <v>3</v>
      </c>
      <c r="E268" s="75">
        <v>1</v>
      </c>
      <c r="F268" s="75">
        <v>13</v>
      </c>
      <c r="G268" s="182"/>
    </row>
    <row r="269" spans="1:7" s="4" customFormat="1" ht="16.2" customHeight="1" x14ac:dyDescent="0.25">
      <c r="A269" s="48" t="s">
        <v>90</v>
      </c>
      <c r="B269" s="75">
        <v>19</v>
      </c>
      <c r="C269" s="75">
        <v>19</v>
      </c>
      <c r="D269" s="75">
        <v>16</v>
      </c>
      <c r="E269" s="75">
        <v>2</v>
      </c>
      <c r="F269" s="75">
        <v>46</v>
      </c>
      <c r="G269" s="182"/>
    </row>
    <row r="270" spans="1:7" s="4" customFormat="1" ht="16.2" customHeight="1" x14ac:dyDescent="0.25">
      <c r="A270" s="48" t="s">
        <v>92</v>
      </c>
      <c r="B270" s="75">
        <v>3</v>
      </c>
      <c r="C270" s="75">
        <v>3</v>
      </c>
      <c r="D270" s="75">
        <v>0</v>
      </c>
      <c r="E270" s="75">
        <v>0</v>
      </c>
      <c r="F270" s="75">
        <v>0</v>
      </c>
      <c r="G270" s="182"/>
    </row>
    <row r="271" spans="1:7" s="4" customFormat="1" ht="16.2" customHeight="1" x14ac:dyDescent="0.25">
      <c r="A271" s="48"/>
      <c r="B271" s="75"/>
      <c r="C271" s="75"/>
      <c r="D271" s="75"/>
      <c r="E271" s="75"/>
      <c r="F271" s="75"/>
      <c r="G271" s="182"/>
    </row>
    <row r="272" spans="1:7" s="4" customFormat="1" ht="13.2" x14ac:dyDescent="0.25">
      <c r="A272" s="48"/>
      <c r="B272" s="75"/>
      <c r="C272" s="75"/>
      <c r="D272" s="75"/>
      <c r="E272" s="75"/>
      <c r="F272" s="75"/>
      <c r="G272" s="182"/>
    </row>
    <row r="273" spans="1:15" s="4" customFormat="1" ht="16.2" customHeight="1" x14ac:dyDescent="0.25">
      <c r="A273" s="48"/>
      <c r="B273" s="75"/>
      <c r="C273" s="75"/>
      <c r="D273" s="75"/>
      <c r="E273" s="75"/>
      <c r="F273" s="75"/>
      <c r="G273" s="182"/>
    </row>
    <row r="274" spans="1:15" s="4" customFormat="1" ht="16.2" customHeight="1" x14ac:dyDescent="0.25">
      <c r="A274" s="48"/>
      <c r="B274" s="75"/>
      <c r="C274" s="75"/>
      <c r="D274" s="75"/>
      <c r="E274" s="75"/>
      <c r="F274" s="75"/>
      <c r="G274" s="182"/>
    </row>
    <row r="275" spans="1:15" s="4" customFormat="1" ht="16.2" customHeight="1" x14ac:dyDescent="0.25">
      <c r="A275" s="160" t="s">
        <v>93</v>
      </c>
      <c r="B275" s="161">
        <f>SUM(B256:B274)</f>
        <v>134</v>
      </c>
      <c r="C275" s="161">
        <f t="shared" ref="C275:F275" si="13">SUM(C256:C274)</f>
        <v>145</v>
      </c>
      <c r="D275" s="161">
        <f t="shared" si="13"/>
        <v>135</v>
      </c>
      <c r="E275" s="161">
        <f t="shared" si="13"/>
        <v>51</v>
      </c>
      <c r="F275" s="161">
        <f t="shared" si="13"/>
        <v>350</v>
      </c>
      <c r="G275" s="182"/>
    </row>
    <row r="276" spans="1:15" s="4" customFormat="1" ht="16.2" customHeight="1" x14ac:dyDescent="0.25">
      <c r="A276" s="56" t="s">
        <v>113</v>
      </c>
      <c r="B276" s="143" t="s">
        <v>114</v>
      </c>
      <c r="C276" s="144"/>
      <c r="D276" s="144"/>
      <c r="E276" s="144"/>
      <c r="F276" s="145"/>
      <c r="G276" s="182"/>
    </row>
    <row r="277" spans="1:15" s="4" customFormat="1" ht="16.2" customHeight="1" x14ac:dyDescent="0.25">
      <c r="A277" s="48" t="s">
        <v>115</v>
      </c>
      <c r="B277" s="75">
        <v>39</v>
      </c>
      <c r="C277" s="75">
        <v>43</v>
      </c>
      <c r="D277" s="75">
        <v>39</v>
      </c>
      <c r="E277" s="75">
        <v>13</v>
      </c>
      <c r="F277" s="75">
        <v>102</v>
      </c>
      <c r="G277" s="182"/>
    </row>
    <row r="278" spans="1:15" s="4" customFormat="1" ht="16.2" customHeight="1" x14ac:dyDescent="0.25">
      <c r="A278" s="48" t="s">
        <v>71</v>
      </c>
      <c r="B278" s="75">
        <v>34</v>
      </c>
      <c r="C278" s="75">
        <v>35</v>
      </c>
      <c r="D278" s="75">
        <v>34</v>
      </c>
      <c r="E278" s="75">
        <v>19</v>
      </c>
      <c r="F278" s="75">
        <v>110</v>
      </c>
      <c r="G278" s="182"/>
    </row>
    <row r="279" spans="1:15" s="4" customFormat="1" ht="16.2" customHeight="1" x14ac:dyDescent="0.25">
      <c r="A279" s="48" t="s">
        <v>116</v>
      </c>
      <c r="B279" s="75">
        <v>61</v>
      </c>
      <c r="C279" s="75">
        <v>67</v>
      </c>
      <c r="D279" s="75">
        <v>62</v>
      </c>
      <c r="E279" s="75">
        <v>19</v>
      </c>
      <c r="F279" s="75">
        <v>138</v>
      </c>
      <c r="G279" s="182"/>
    </row>
    <row r="280" spans="1:15" s="4" customFormat="1" ht="16.2" customHeight="1" x14ac:dyDescent="0.25">
      <c r="A280" s="76" t="s">
        <v>181</v>
      </c>
      <c r="B280" s="161">
        <f>SUM(B277:B279)</f>
        <v>134</v>
      </c>
      <c r="C280" s="161">
        <f t="shared" ref="C280:F280" si="14">SUM(C277:C279)</f>
        <v>145</v>
      </c>
      <c r="D280" s="161">
        <f t="shared" si="14"/>
        <v>135</v>
      </c>
      <c r="E280" s="161">
        <f t="shared" si="14"/>
        <v>51</v>
      </c>
      <c r="F280" s="161">
        <f t="shared" si="14"/>
        <v>350</v>
      </c>
      <c r="G280" s="182"/>
    </row>
    <row r="281" spans="1:15" s="4" customFormat="1" ht="16.5" customHeight="1" x14ac:dyDescent="0.25">
      <c r="A281" s="176" t="s">
        <v>124</v>
      </c>
      <c r="B281" s="176"/>
      <c r="C281" s="176"/>
      <c r="D281" s="176"/>
      <c r="E281" s="176"/>
      <c r="F281" s="176"/>
      <c r="G281" s="49"/>
    </row>
    <row r="282" spans="1:15" s="4" customFormat="1" ht="58.5" customHeight="1" x14ac:dyDescent="0.25">
      <c r="A282" s="177"/>
      <c r="B282" s="171" t="s">
        <v>165</v>
      </c>
      <c r="C282" s="180" t="s">
        <v>166</v>
      </c>
      <c r="D282" s="180" t="s">
        <v>178</v>
      </c>
      <c r="E282" s="180" t="s">
        <v>182</v>
      </c>
      <c r="F282" s="180" t="s">
        <v>180</v>
      </c>
      <c r="G282" s="181"/>
      <c r="N282" s="183"/>
      <c r="O282" s="183"/>
    </row>
    <row r="283" spans="1:15" s="4" customFormat="1" ht="16.2" customHeight="1" x14ac:dyDescent="0.25">
      <c r="A283" s="56" t="s">
        <v>63</v>
      </c>
      <c r="B283" s="143" t="s">
        <v>112</v>
      </c>
      <c r="C283" s="144"/>
      <c r="D283" s="144"/>
      <c r="E283" s="144"/>
      <c r="F283" s="145"/>
      <c r="G283" s="182"/>
    </row>
    <row r="284" spans="1:15" s="4" customFormat="1" ht="16.2" customHeight="1" x14ac:dyDescent="0.25">
      <c r="A284" s="48" t="s">
        <v>80</v>
      </c>
      <c r="B284" s="75">
        <v>9</v>
      </c>
      <c r="C284" s="75">
        <v>9</v>
      </c>
      <c r="D284" s="75">
        <v>5</v>
      </c>
      <c r="E284" s="75">
        <v>0</v>
      </c>
      <c r="F284" s="75">
        <v>9</v>
      </c>
      <c r="G284" s="182"/>
    </row>
    <row r="285" spans="1:15" s="4" customFormat="1" ht="16.2" customHeight="1" x14ac:dyDescent="0.25">
      <c r="A285" s="48" t="s">
        <v>81</v>
      </c>
      <c r="B285" s="75">
        <v>1</v>
      </c>
      <c r="C285" s="75">
        <v>1</v>
      </c>
      <c r="D285" s="75">
        <v>1</v>
      </c>
      <c r="E285" s="75">
        <v>0</v>
      </c>
      <c r="F285" s="75">
        <v>3</v>
      </c>
      <c r="G285" s="182"/>
    </row>
    <row r="286" spans="1:15" s="4" customFormat="1" ht="16.2" customHeight="1" x14ac:dyDescent="0.25">
      <c r="A286" s="48" t="s">
        <v>83</v>
      </c>
      <c r="B286" s="75">
        <v>2</v>
      </c>
      <c r="C286" s="75">
        <v>2</v>
      </c>
      <c r="D286" s="75">
        <v>1</v>
      </c>
      <c r="E286" s="75">
        <v>0</v>
      </c>
      <c r="F286" s="75">
        <v>3</v>
      </c>
      <c r="G286" s="182"/>
    </row>
    <row r="287" spans="1:15" s="4" customFormat="1" ht="16.2" customHeight="1" x14ac:dyDescent="0.25">
      <c r="A287" s="48" t="s">
        <v>86</v>
      </c>
      <c r="B287" s="75">
        <v>26</v>
      </c>
      <c r="C287" s="75">
        <v>27</v>
      </c>
      <c r="D287" s="75">
        <v>22</v>
      </c>
      <c r="E287" s="75">
        <v>3</v>
      </c>
      <c r="F287" s="75">
        <v>40</v>
      </c>
      <c r="G287" s="182"/>
    </row>
    <row r="288" spans="1:15" s="4" customFormat="1" ht="16.2" customHeight="1" x14ac:dyDescent="0.25">
      <c r="A288" s="48" t="s">
        <v>90</v>
      </c>
      <c r="B288" s="75">
        <v>6</v>
      </c>
      <c r="C288" s="75">
        <v>6</v>
      </c>
      <c r="D288" s="75">
        <v>3</v>
      </c>
      <c r="E288" s="75">
        <v>1</v>
      </c>
      <c r="F288" s="75">
        <v>5</v>
      </c>
      <c r="G288" s="182"/>
    </row>
    <row r="289" spans="1:7" s="4" customFormat="1" ht="16.2" customHeight="1" x14ac:dyDescent="0.25">
      <c r="A289" s="48"/>
      <c r="B289" s="75"/>
      <c r="C289" s="75"/>
      <c r="D289" s="75"/>
      <c r="E289" s="75"/>
      <c r="F289" s="75"/>
      <c r="G289" s="182"/>
    </row>
    <row r="290" spans="1:7" s="4" customFormat="1" ht="16.2" customHeight="1" x14ac:dyDescent="0.25">
      <c r="A290" s="48"/>
      <c r="B290" s="75"/>
      <c r="C290" s="75"/>
      <c r="D290" s="75"/>
      <c r="E290" s="75"/>
      <c r="F290" s="75"/>
      <c r="G290" s="182"/>
    </row>
    <row r="291" spans="1:7" s="4" customFormat="1" ht="16.2" customHeight="1" x14ac:dyDescent="0.25">
      <c r="A291" s="48"/>
      <c r="B291" s="75"/>
      <c r="C291" s="75"/>
      <c r="D291" s="75"/>
      <c r="E291" s="75"/>
      <c r="F291" s="75"/>
      <c r="G291" s="182"/>
    </row>
    <row r="292" spans="1:7" s="4" customFormat="1" ht="16.2" customHeight="1" x14ac:dyDescent="0.25">
      <c r="A292" s="48"/>
      <c r="B292" s="75"/>
      <c r="C292" s="75"/>
      <c r="D292" s="75"/>
      <c r="E292" s="75"/>
      <c r="F292" s="75"/>
      <c r="G292" s="182"/>
    </row>
    <row r="293" spans="1:7" s="4" customFormat="1" ht="16.2" customHeight="1" x14ac:dyDescent="0.25">
      <c r="A293" s="48"/>
      <c r="B293" s="75"/>
      <c r="C293" s="75"/>
      <c r="D293" s="75"/>
      <c r="E293" s="75"/>
      <c r="F293" s="75"/>
      <c r="G293" s="182"/>
    </row>
    <row r="294" spans="1:7" s="4" customFormat="1" ht="16.2" customHeight="1" x14ac:dyDescent="0.25">
      <c r="A294" s="48"/>
      <c r="B294" s="75"/>
      <c r="C294" s="75"/>
      <c r="D294" s="75"/>
      <c r="E294" s="75"/>
      <c r="F294" s="75"/>
      <c r="G294" s="182"/>
    </row>
    <row r="295" spans="1:7" s="4" customFormat="1" ht="16.2" customHeight="1" x14ac:dyDescent="0.25">
      <c r="A295" s="48"/>
      <c r="B295" s="75"/>
      <c r="C295" s="75"/>
      <c r="D295" s="75"/>
      <c r="E295" s="75"/>
      <c r="F295" s="75"/>
      <c r="G295" s="182"/>
    </row>
    <row r="296" spans="1:7" s="4" customFormat="1" ht="16.2" customHeight="1" x14ac:dyDescent="0.25">
      <c r="A296" s="48"/>
      <c r="B296" s="75"/>
      <c r="C296" s="75"/>
      <c r="D296" s="75"/>
      <c r="E296" s="75"/>
      <c r="F296" s="75"/>
      <c r="G296" s="182"/>
    </row>
    <row r="297" spans="1:7" s="4" customFormat="1" ht="16.2" customHeight="1" x14ac:dyDescent="0.25">
      <c r="A297" s="48"/>
      <c r="B297" s="75"/>
      <c r="C297" s="75"/>
      <c r="D297" s="75"/>
      <c r="E297" s="75"/>
      <c r="F297" s="75"/>
      <c r="G297" s="182"/>
    </row>
    <row r="298" spans="1:7" s="4" customFormat="1" ht="16.2" customHeight="1" x14ac:dyDescent="0.25">
      <c r="A298" s="48"/>
      <c r="B298" s="75"/>
      <c r="C298" s="75"/>
      <c r="D298" s="75"/>
      <c r="E298" s="75"/>
      <c r="F298" s="75"/>
      <c r="G298" s="182"/>
    </row>
    <row r="299" spans="1:7" s="4" customFormat="1" ht="16.2" customHeight="1" x14ac:dyDescent="0.25">
      <c r="A299" s="48"/>
      <c r="B299" s="75"/>
      <c r="C299" s="75"/>
      <c r="D299" s="75"/>
      <c r="E299" s="75"/>
      <c r="F299" s="75"/>
      <c r="G299" s="182"/>
    </row>
    <row r="300" spans="1:7" s="4" customFormat="1" ht="16.2" customHeight="1" x14ac:dyDescent="0.25">
      <c r="A300" s="48"/>
      <c r="B300" s="75"/>
      <c r="C300" s="75"/>
      <c r="D300" s="75"/>
      <c r="E300" s="75"/>
      <c r="F300" s="75"/>
      <c r="G300" s="182"/>
    </row>
    <row r="301" spans="1:7" s="4" customFormat="1" ht="16.2" customHeight="1" x14ac:dyDescent="0.25">
      <c r="A301" s="48"/>
      <c r="B301" s="75"/>
      <c r="C301" s="75"/>
      <c r="D301" s="75"/>
      <c r="E301" s="75"/>
      <c r="F301" s="75"/>
      <c r="G301" s="182"/>
    </row>
    <row r="302" spans="1:7" s="4" customFormat="1" ht="16.2" customHeight="1" x14ac:dyDescent="0.25">
      <c r="A302" s="48"/>
      <c r="B302" s="75"/>
      <c r="C302" s="75"/>
      <c r="D302" s="75"/>
      <c r="E302" s="75"/>
      <c r="F302" s="75"/>
      <c r="G302" s="182"/>
    </row>
    <row r="303" spans="1:7" s="4" customFormat="1" ht="16.2" customHeight="1" x14ac:dyDescent="0.25">
      <c r="A303" s="160" t="s">
        <v>93</v>
      </c>
      <c r="B303" s="161">
        <f>SUM(B284:B302)</f>
        <v>44</v>
      </c>
      <c r="C303" s="161">
        <f t="shared" ref="C303:F303" si="15">SUM(C284:C302)</f>
        <v>45</v>
      </c>
      <c r="D303" s="161">
        <f t="shared" si="15"/>
        <v>32</v>
      </c>
      <c r="E303" s="161">
        <f t="shared" si="15"/>
        <v>4</v>
      </c>
      <c r="F303" s="161">
        <f t="shared" si="15"/>
        <v>60</v>
      </c>
      <c r="G303" s="182"/>
    </row>
    <row r="304" spans="1:7" s="4" customFormat="1" ht="16.2" customHeight="1" x14ac:dyDescent="0.25">
      <c r="A304" s="56" t="s">
        <v>113</v>
      </c>
      <c r="B304" s="143" t="s">
        <v>114</v>
      </c>
      <c r="C304" s="144"/>
      <c r="D304" s="144"/>
      <c r="E304" s="144"/>
      <c r="F304" s="145"/>
      <c r="G304" s="182"/>
    </row>
    <row r="305" spans="1:16" s="4" customFormat="1" ht="16.2" customHeight="1" x14ac:dyDescent="0.25">
      <c r="A305" s="48" t="s">
        <v>115</v>
      </c>
      <c r="B305" s="75">
        <v>2</v>
      </c>
      <c r="C305" s="75">
        <v>2</v>
      </c>
      <c r="D305" s="75">
        <v>2</v>
      </c>
      <c r="E305" s="75">
        <v>0</v>
      </c>
      <c r="F305" s="75">
        <v>4</v>
      </c>
      <c r="G305" s="182"/>
    </row>
    <row r="306" spans="1:16" s="4" customFormat="1" ht="16.2" customHeight="1" x14ac:dyDescent="0.25">
      <c r="A306" s="48" t="s">
        <v>71</v>
      </c>
      <c r="B306" s="75">
        <v>10</v>
      </c>
      <c r="C306" s="75">
        <v>10</v>
      </c>
      <c r="D306" s="75">
        <v>6</v>
      </c>
      <c r="E306" s="75">
        <v>1</v>
      </c>
      <c r="F306" s="75">
        <v>14</v>
      </c>
      <c r="G306" s="182"/>
    </row>
    <row r="307" spans="1:16" s="4" customFormat="1" ht="16.2" customHeight="1" x14ac:dyDescent="0.25">
      <c r="A307" s="48" t="s">
        <v>116</v>
      </c>
      <c r="B307" s="75">
        <v>32</v>
      </c>
      <c r="C307" s="75">
        <v>33</v>
      </c>
      <c r="D307" s="75">
        <v>24</v>
      </c>
      <c r="E307" s="75">
        <v>3</v>
      </c>
      <c r="F307" s="75">
        <v>42</v>
      </c>
      <c r="G307" s="182"/>
    </row>
    <row r="308" spans="1:16" s="4" customFormat="1" ht="16.2" customHeight="1" x14ac:dyDescent="0.25">
      <c r="A308" s="76" t="s">
        <v>181</v>
      </c>
      <c r="B308" s="161">
        <f>SUM(B305:B307)</f>
        <v>44</v>
      </c>
      <c r="C308" s="161">
        <f t="shared" ref="C308:F308" si="16">SUM(C305:C307)</f>
        <v>45</v>
      </c>
      <c r="D308" s="161">
        <f t="shared" si="16"/>
        <v>32</v>
      </c>
      <c r="E308" s="161">
        <f t="shared" si="16"/>
        <v>4</v>
      </c>
      <c r="F308" s="161">
        <f t="shared" si="16"/>
        <v>60</v>
      </c>
      <c r="G308" s="182"/>
    </row>
    <row r="309" spans="1:16" s="4" customFormat="1" ht="13.2" x14ac:dyDescent="0.25">
      <c r="A309" s="81" t="s">
        <v>127</v>
      </c>
      <c r="B309" s="72"/>
      <c r="C309" s="72"/>
      <c r="D309" s="72"/>
      <c r="E309" s="72"/>
      <c r="F309" s="72"/>
      <c r="G309" s="154"/>
      <c r="H309" s="154"/>
      <c r="I309" s="154"/>
    </row>
    <row r="310" spans="1:16" s="4" customFormat="1" ht="13.2" x14ac:dyDescent="0.25">
      <c r="A310" s="72" t="s">
        <v>183</v>
      </c>
      <c r="B310" s="72"/>
      <c r="C310" s="72"/>
      <c r="D310" s="72"/>
      <c r="E310" s="72"/>
      <c r="F310" s="72"/>
      <c r="G310" s="154"/>
      <c r="H310" s="154"/>
      <c r="I310" s="154"/>
    </row>
    <row r="311" spans="1:16" s="4" customFormat="1" ht="16.2" customHeight="1" x14ac:dyDescent="0.25">
      <c r="A311" s="72"/>
      <c r="B311" s="72"/>
      <c r="C311" s="72"/>
      <c r="D311" s="72"/>
      <c r="E311" s="72"/>
      <c r="F311" s="72"/>
      <c r="G311" s="154"/>
      <c r="H311" s="154"/>
      <c r="I311" s="154"/>
    </row>
    <row r="312" spans="1:16" s="112" customFormat="1" ht="18" x14ac:dyDescent="0.35">
      <c r="A312" s="112" t="s">
        <v>184</v>
      </c>
    </row>
    <row r="313" spans="1:16" s="4" customFormat="1" ht="16.2" customHeight="1" x14ac:dyDescent="0.25">
      <c r="A313" s="154"/>
      <c r="B313" s="72"/>
      <c r="C313" s="72"/>
      <c r="D313" s="72"/>
      <c r="E313" s="72"/>
      <c r="F313" s="72"/>
      <c r="G313" s="154"/>
      <c r="H313" s="154"/>
      <c r="I313" s="154"/>
    </row>
    <row r="314" spans="1:16" s="112" customFormat="1" ht="16.5" customHeight="1" x14ac:dyDescent="0.35">
      <c r="A314" s="112" t="s">
        <v>185</v>
      </c>
      <c r="I314" s="49"/>
      <c r="J314" s="49"/>
      <c r="K314" s="49"/>
      <c r="L314" s="49"/>
      <c r="M314" s="49"/>
      <c r="N314" s="49"/>
      <c r="O314" s="49"/>
      <c r="P314" s="49"/>
    </row>
    <row r="315" spans="1:16" s="147" customFormat="1" ht="16.5" customHeight="1" x14ac:dyDescent="0.3">
      <c r="A315" s="147" t="s">
        <v>186</v>
      </c>
      <c r="I315" s="49"/>
      <c r="J315" s="49"/>
      <c r="K315" s="49"/>
      <c r="L315" s="49"/>
      <c r="M315" s="49"/>
      <c r="N315" s="49"/>
      <c r="O315" s="49"/>
      <c r="P315" s="49"/>
    </row>
    <row r="316" spans="1:16" s="4" customFormat="1" ht="61.95" customHeight="1" x14ac:dyDescent="0.25">
      <c r="A316" s="167"/>
      <c r="B316" s="55" t="s">
        <v>126</v>
      </c>
      <c r="C316" s="60" t="s">
        <v>109</v>
      </c>
      <c r="D316" s="60" t="s">
        <v>187</v>
      </c>
      <c r="E316" s="60" t="s">
        <v>188</v>
      </c>
      <c r="F316" s="49"/>
      <c r="G316" s="49"/>
      <c r="I316" s="49"/>
      <c r="J316" s="49"/>
      <c r="K316" s="49"/>
      <c r="L316" s="49"/>
      <c r="M316" s="49"/>
      <c r="N316" s="49"/>
      <c r="O316" s="49"/>
      <c r="P316" s="49"/>
    </row>
    <row r="317" spans="1:16" s="49" customFormat="1" ht="16.2" customHeight="1" x14ac:dyDescent="0.25">
      <c r="A317" s="56" t="s">
        <v>63</v>
      </c>
      <c r="B317" s="143" t="s">
        <v>112</v>
      </c>
      <c r="C317" s="144"/>
      <c r="D317" s="144"/>
      <c r="E317" s="145"/>
    </row>
    <row r="318" spans="1:16" s="49" customFormat="1" ht="16.2" customHeight="1" x14ac:dyDescent="0.25">
      <c r="A318" s="48" t="s">
        <v>74</v>
      </c>
      <c r="B318" s="75">
        <v>759</v>
      </c>
      <c r="C318" s="88">
        <v>86.956520080566406</v>
      </c>
      <c r="D318" s="75">
        <v>179</v>
      </c>
      <c r="E318" s="88">
        <v>23.583662033081055</v>
      </c>
    </row>
    <row r="319" spans="1:16" s="49" customFormat="1" ht="16.2" customHeight="1" x14ac:dyDescent="0.25">
      <c r="A319" s="48" t="s">
        <v>75</v>
      </c>
      <c r="B319" s="75">
        <v>42</v>
      </c>
      <c r="C319" s="88">
        <v>97.619049072265625</v>
      </c>
      <c r="D319" s="75">
        <v>6</v>
      </c>
      <c r="E319" s="88">
        <v>14.285714149475098</v>
      </c>
    </row>
    <row r="320" spans="1:16" s="49" customFormat="1" ht="16.2" customHeight="1" x14ac:dyDescent="0.25">
      <c r="A320" s="48" t="s">
        <v>77</v>
      </c>
      <c r="B320" s="75">
        <v>32</v>
      </c>
      <c r="C320" s="88">
        <v>90.625</v>
      </c>
      <c r="D320" s="75">
        <v>7</v>
      </c>
      <c r="E320" s="88">
        <v>21.875</v>
      </c>
    </row>
    <row r="321" spans="1:5" s="49" customFormat="1" ht="16.2" customHeight="1" x14ac:dyDescent="0.25">
      <c r="A321" s="48" t="s">
        <v>78</v>
      </c>
      <c r="B321" s="75">
        <v>209</v>
      </c>
      <c r="C321" s="88">
        <v>92.822967529296875</v>
      </c>
      <c r="D321" s="75">
        <v>51</v>
      </c>
      <c r="E321" s="88">
        <v>24.401914596557617</v>
      </c>
    </row>
    <row r="322" spans="1:5" s="49" customFormat="1" ht="16.2" customHeight="1" x14ac:dyDescent="0.25">
      <c r="A322" s="48" t="s">
        <v>79</v>
      </c>
      <c r="B322" s="75">
        <v>102</v>
      </c>
      <c r="C322" s="88">
        <v>92.1568603515625</v>
      </c>
      <c r="D322" s="75">
        <v>25</v>
      </c>
      <c r="E322" s="88">
        <v>24.509803771972656</v>
      </c>
    </row>
    <row r="323" spans="1:5" s="49" customFormat="1" ht="16.2" customHeight="1" x14ac:dyDescent="0.25">
      <c r="A323" s="48" t="s">
        <v>80</v>
      </c>
      <c r="B323" s="75">
        <v>1698</v>
      </c>
      <c r="C323" s="88">
        <v>94.69964599609375</v>
      </c>
      <c r="D323" s="75">
        <v>608</v>
      </c>
      <c r="E323" s="88">
        <v>35.806831359863281</v>
      </c>
    </row>
    <row r="324" spans="1:5" s="49" customFormat="1" ht="16.2" customHeight="1" x14ac:dyDescent="0.25">
      <c r="A324" s="48" t="s">
        <v>81</v>
      </c>
      <c r="B324" s="75">
        <v>214</v>
      </c>
      <c r="C324" s="88">
        <v>96.728973388671875</v>
      </c>
      <c r="D324" s="75">
        <v>75</v>
      </c>
      <c r="E324" s="88">
        <v>35.046730041503906</v>
      </c>
    </row>
    <row r="325" spans="1:5" s="49" customFormat="1" ht="16.2" customHeight="1" x14ac:dyDescent="0.25">
      <c r="A325" s="48" t="s">
        <v>82</v>
      </c>
      <c r="B325" s="75">
        <v>52</v>
      </c>
      <c r="C325" s="88">
        <v>100</v>
      </c>
      <c r="D325" s="75">
        <v>20</v>
      </c>
      <c r="E325" s="88">
        <v>38.461540222167969</v>
      </c>
    </row>
    <row r="326" spans="1:5" s="49" customFormat="1" ht="16.2" customHeight="1" x14ac:dyDescent="0.25">
      <c r="A326" s="48" t="s">
        <v>83</v>
      </c>
      <c r="B326" s="75">
        <v>712</v>
      </c>
      <c r="C326" s="88">
        <v>86.37640380859375</v>
      </c>
      <c r="D326" s="75">
        <v>207</v>
      </c>
      <c r="E326" s="88">
        <v>29.073034286499023</v>
      </c>
    </row>
    <row r="327" spans="1:5" s="49" customFormat="1" ht="16.2" customHeight="1" x14ac:dyDescent="0.25">
      <c r="A327" s="48" t="s">
        <v>84</v>
      </c>
      <c r="B327" s="75">
        <v>120</v>
      </c>
      <c r="C327" s="88">
        <v>97.5</v>
      </c>
      <c r="D327" s="75">
        <v>38</v>
      </c>
      <c r="E327" s="88">
        <v>31.666666030883789</v>
      </c>
    </row>
    <row r="328" spans="1:5" s="49" customFormat="1" ht="16.2" customHeight="1" x14ac:dyDescent="0.25">
      <c r="A328" s="48" t="s">
        <v>85</v>
      </c>
      <c r="B328" s="75">
        <v>39</v>
      </c>
      <c r="C328" s="88">
        <v>97.435897827148438</v>
      </c>
      <c r="D328" s="75">
        <v>9</v>
      </c>
      <c r="E328" s="88">
        <v>23.076923370361328</v>
      </c>
    </row>
    <row r="329" spans="1:5" s="49" customFormat="1" ht="16.2" customHeight="1" x14ac:dyDescent="0.25">
      <c r="A329" s="48" t="s">
        <v>86</v>
      </c>
      <c r="B329" s="75">
        <v>227</v>
      </c>
      <c r="C329" s="88">
        <v>90.7489013671875</v>
      </c>
      <c r="D329" s="75">
        <v>66</v>
      </c>
      <c r="E329" s="88">
        <v>29.07489013671875</v>
      </c>
    </row>
    <row r="330" spans="1:5" s="49" customFormat="1" ht="16.2" customHeight="1" x14ac:dyDescent="0.25">
      <c r="A330" s="48" t="s">
        <v>87</v>
      </c>
      <c r="B330" s="75">
        <v>42</v>
      </c>
      <c r="C330" s="88">
        <v>78.571426391601563</v>
      </c>
      <c r="D330" s="75">
        <v>9</v>
      </c>
      <c r="E330" s="88">
        <v>21.428571701049805</v>
      </c>
    </row>
    <row r="331" spans="1:5" s="49" customFormat="1" ht="16.2" customHeight="1" x14ac:dyDescent="0.25">
      <c r="A331" s="48" t="s">
        <v>88</v>
      </c>
      <c r="B331" s="75">
        <v>137</v>
      </c>
      <c r="C331" s="88">
        <v>91.240875244140625</v>
      </c>
      <c r="D331" s="75">
        <v>47</v>
      </c>
      <c r="E331" s="88">
        <v>34.306568145751953</v>
      </c>
    </row>
    <row r="332" spans="1:5" s="49" customFormat="1" ht="16.2" customHeight="1" x14ac:dyDescent="0.25">
      <c r="A332" s="48" t="s">
        <v>89</v>
      </c>
      <c r="B332" s="75">
        <v>333</v>
      </c>
      <c r="C332" s="88">
        <v>92.792793273925781</v>
      </c>
      <c r="D332" s="75">
        <v>103</v>
      </c>
      <c r="E332" s="88">
        <v>30.930931091308594</v>
      </c>
    </row>
    <row r="333" spans="1:5" s="49" customFormat="1" ht="16.2" customHeight="1" x14ac:dyDescent="0.25">
      <c r="A333" s="48" t="s">
        <v>90</v>
      </c>
      <c r="B333" s="75">
        <v>751</v>
      </c>
      <c r="C333" s="88">
        <v>100</v>
      </c>
      <c r="D333" s="75">
        <v>221</v>
      </c>
      <c r="E333" s="88">
        <v>29.42742919921875</v>
      </c>
    </row>
    <row r="334" spans="1:5" s="49" customFormat="1" ht="16.2" customHeight="1" x14ac:dyDescent="0.25">
      <c r="A334" s="48" t="s">
        <v>92</v>
      </c>
      <c r="B334" s="75">
        <v>705</v>
      </c>
      <c r="C334" s="88">
        <v>99.148933410644531</v>
      </c>
      <c r="D334" s="75">
        <v>160</v>
      </c>
      <c r="E334" s="88">
        <v>22.695035934448242</v>
      </c>
    </row>
    <row r="335" spans="1:5" s="49" customFormat="1" ht="16.2" customHeight="1" x14ac:dyDescent="0.25">
      <c r="A335" s="48"/>
      <c r="B335" s="75"/>
      <c r="C335" s="88"/>
      <c r="D335" s="75"/>
      <c r="E335" s="88"/>
    </row>
    <row r="336" spans="1:5" s="49" customFormat="1" ht="16.2" customHeight="1" x14ac:dyDescent="0.25">
      <c r="A336" s="48"/>
      <c r="B336" s="75"/>
      <c r="C336" s="88"/>
      <c r="D336" s="75"/>
      <c r="E336" s="88"/>
    </row>
    <row r="337" spans="1:16" s="49" customFormat="1" ht="16.2" customHeight="1" x14ac:dyDescent="0.25">
      <c r="A337" s="76" t="s">
        <v>93</v>
      </c>
      <c r="B337" s="161">
        <f>SUM(B318:B336)</f>
        <v>6174</v>
      </c>
      <c r="C337" s="169">
        <v>93.586006164550781</v>
      </c>
      <c r="D337" s="161">
        <f t="shared" ref="D337" si="17">SUM(D318:D336)</f>
        <v>1831</v>
      </c>
      <c r="E337" s="169">
        <v>29.656623840332031</v>
      </c>
    </row>
    <row r="338" spans="1:16" s="4" customFormat="1" ht="16.2" customHeight="1" x14ac:dyDescent="0.25">
      <c r="A338" s="56" t="s">
        <v>113</v>
      </c>
      <c r="B338" s="143" t="s">
        <v>174</v>
      </c>
      <c r="C338" s="144"/>
      <c r="D338" s="144"/>
      <c r="E338" s="145"/>
      <c r="F338" s="49"/>
      <c r="G338" s="49"/>
      <c r="I338" s="49"/>
      <c r="J338" s="49"/>
      <c r="K338" s="49"/>
      <c r="L338" s="49"/>
      <c r="M338" s="49"/>
      <c r="N338" s="49"/>
      <c r="O338" s="49"/>
      <c r="P338" s="49"/>
    </row>
    <row r="339" spans="1:16" s="4" customFormat="1" ht="16.2" customHeight="1" x14ac:dyDescent="0.25">
      <c r="A339" s="48" t="s">
        <v>115</v>
      </c>
      <c r="B339" s="75">
        <v>2073</v>
      </c>
      <c r="C339" s="88">
        <v>97.684516906738281</v>
      </c>
      <c r="D339" s="75">
        <v>802</v>
      </c>
      <c r="E339" s="88">
        <v>38.687892913818359</v>
      </c>
      <c r="F339" s="49"/>
      <c r="G339" s="49"/>
      <c r="I339" s="49"/>
      <c r="J339" s="49"/>
      <c r="K339" s="49"/>
      <c r="L339" s="49"/>
      <c r="M339" s="49"/>
      <c r="N339" s="49"/>
      <c r="O339" s="49"/>
      <c r="P339" s="49"/>
    </row>
    <row r="340" spans="1:16" s="4" customFormat="1" ht="16.2" customHeight="1" x14ac:dyDescent="0.25">
      <c r="A340" s="48" t="s">
        <v>71</v>
      </c>
      <c r="B340" s="75">
        <v>2386</v>
      </c>
      <c r="C340" s="88">
        <v>95.431686401367188</v>
      </c>
      <c r="D340" s="75">
        <v>742</v>
      </c>
      <c r="E340" s="88">
        <v>31.098072052001953</v>
      </c>
      <c r="F340" s="49"/>
      <c r="G340" s="49"/>
      <c r="I340" s="49"/>
      <c r="J340" s="49"/>
      <c r="K340" s="49"/>
      <c r="L340" s="49"/>
      <c r="M340" s="49"/>
      <c r="N340" s="49"/>
      <c r="O340" s="49"/>
      <c r="P340" s="49"/>
    </row>
    <row r="341" spans="1:16" s="4" customFormat="1" ht="16.2" customHeight="1" x14ac:dyDescent="0.25">
      <c r="A341" s="48" t="s">
        <v>116</v>
      </c>
      <c r="B341" s="75">
        <v>1715</v>
      </c>
      <c r="C341" s="88">
        <v>86.064140319824219</v>
      </c>
      <c r="D341" s="75">
        <v>287</v>
      </c>
      <c r="E341" s="88">
        <v>16.73469352722168</v>
      </c>
      <c r="F341" s="49"/>
      <c r="G341" s="49"/>
      <c r="I341" s="49"/>
      <c r="J341" s="49"/>
      <c r="K341" s="49"/>
      <c r="L341" s="49"/>
      <c r="M341" s="49"/>
      <c r="N341" s="49"/>
      <c r="O341" s="49"/>
      <c r="P341" s="49"/>
    </row>
    <row r="342" spans="1:16" s="4" customFormat="1" ht="16.2" customHeight="1" x14ac:dyDescent="0.25">
      <c r="A342" s="76" t="s">
        <v>181</v>
      </c>
      <c r="B342" s="161">
        <f>SUM(B339:B341)</f>
        <v>6174</v>
      </c>
      <c r="C342" s="169">
        <v>93.586006164550781</v>
      </c>
      <c r="D342" s="161">
        <f t="shared" ref="D342" si="18">SUM(D339:D341)</f>
        <v>1831</v>
      </c>
      <c r="E342" s="169">
        <v>29.656623840332031</v>
      </c>
      <c r="F342" s="49"/>
      <c r="G342" s="49"/>
      <c r="I342" s="49"/>
      <c r="J342" s="49"/>
      <c r="K342" s="49"/>
      <c r="L342" s="49"/>
      <c r="M342" s="49"/>
      <c r="N342" s="49"/>
      <c r="O342" s="49"/>
      <c r="P342" s="49"/>
    </row>
    <row r="343" spans="1:16" s="4" customFormat="1" ht="13.2" x14ac:dyDescent="0.25">
      <c r="A343" s="4" t="s">
        <v>189</v>
      </c>
      <c r="B343" s="72"/>
      <c r="C343" s="72"/>
      <c r="D343" s="72"/>
      <c r="E343" s="72"/>
      <c r="F343" s="72"/>
      <c r="G343" s="154"/>
      <c r="H343" s="154"/>
      <c r="I343" s="154"/>
    </row>
    <row r="344" spans="1:16" s="4" customFormat="1" ht="16.2" customHeight="1" x14ac:dyDescent="0.25">
      <c r="A344" s="164"/>
      <c r="B344" s="72"/>
      <c r="C344" s="72"/>
      <c r="D344" s="72"/>
      <c r="E344" s="72"/>
      <c r="F344" s="72"/>
      <c r="G344" s="154"/>
      <c r="H344" s="154"/>
      <c r="I344" s="154"/>
      <c r="J344" s="49"/>
      <c r="K344" s="49"/>
      <c r="L344" s="49"/>
      <c r="M344" s="49"/>
    </row>
    <row r="345" spans="1:16" s="4" customFormat="1" ht="16.2" customHeight="1" x14ac:dyDescent="0.35">
      <c r="A345" s="112" t="s">
        <v>190</v>
      </c>
      <c r="B345" s="72"/>
      <c r="C345" s="72"/>
      <c r="D345" s="72"/>
      <c r="E345" s="72"/>
      <c r="F345" s="72"/>
      <c r="G345" s="154"/>
      <c r="H345" s="154"/>
      <c r="I345" s="154"/>
      <c r="J345" s="49"/>
      <c r="K345" s="49"/>
      <c r="L345" s="49"/>
      <c r="M345" s="49"/>
      <c r="P345" s="152"/>
    </row>
    <row r="346" spans="1:16" s="4" customFormat="1" ht="16.2" customHeight="1" x14ac:dyDescent="0.3">
      <c r="A346" s="147" t="s">
        <v>186</v>
      </c>
      <c r="B346" s="72"/>
      <c r="C346" s="72"/>
      <c r="D346" s="72"/>
      <c r="E346" s="72"/>
      <c r="F346" s="72"/>
      <c r="G346" s="154"/>
      <c r="H346" s="154"/>
      <c r="I346" s="154"/>
      <c r="J346" s="49"/>
      <c r="K346" s="49"/>
      <c r="L346" s="49"/>
      <c r="M346" s="49"/>
      <c r="P346" s="152"/>
    </row>
    <row r="347" spans="1:16" s="4" customFormat="1" ht="63.45" customHeight="1" x14ac:dyDescent="0.25">
      <c r="A347" s="167" t="s">
        <v>63</v>
      </c>
      <c r="B347" s="55" t="s">
        <v>126</v>
      </c>
      <c r="C347" s="60" t="s">
        <v>109</v>
      </c>
      <c r="D347" s="60" t="s">
        <v>187</v>
      </c>
      <c r="E347" s="60" t="s">
        <v>188</v>
      </c>
      <c r="F347" s="154"/>
      <c r="G347" s="154"/>
      <c r="H347" s="154"/>
      <c r="J347" s="49"/>
      <c r="K347" s="49"/>
      <c r="L347" s="49"/>
      <c r="M347" s="49"/>
    </row>
    <row r="348" spans="1:16" s="4" customFormat="1" ht="13.95" customHeight="1" x14ac:dyDescent="0.25">
      <c r="A348" s="48" t="s">
        <v>74</v>
      </c>
      <c r="B348" s="75">
        <v>3</v>
      </c>
      <c r="C348" s="88">
        <v>66.666664123535156</v>
      </c>
      <c r="D348" s="75">
        <v>0</v>
      </c>
      <c r="E348" s="88">
        <v>0</v>
      </c>
      <c r="F348" s="154"/>
      <c r="G348" s="154"/>
      <c r="H348" s="154"/>
      <c r="J348" s="49"/>
      <c r="K348" s="49"/>
      <c r="L348" s="49"/>
      <c r="M348" s="49"/>
    </row>
    <row r="349" spans="1:16" s="4" customFormat="1" ht="13.95" customHeight="1" x14ac:dyDescent="0.25">
      <c r="A349" s="48" t="s">
        <v>77</v>
      </c>
      <c r="B349" s="75">
        <v>1</v>
      </c>
      <c r="C349" s="88">
        <v>100</v>
      </c>
      <c r="D349" s="75">
        <v>1</v>
      </c>
      <c r="E349" s="88">
        <v>100</v>
      </c>
      <c r="F349" s="154"/>
      <c r="G349" s="154"/>
      <c r="H349" s="154"/>
      <c r="J349" s="49"/>
      <c r="K349" s="49"/>
      <c r="L349" s="49"/>
      <c r="M349" s="49"/>
    </row>
    <row r="350" spans="1:16" s="4" customFormat="1" ht="13.95" customHeight="1" x14ac:dyDescent="0.25">
      <c r="A350" s="48" t="s">
        <v>78</v>
      </c>
      <c r="B350" s="75">
        <v>4</v>
      </c>
      <c r="C350" s="88">
        <v>100</v>
      </c>
      <c r="D350" s="75">
        <v>1</v>
      </c>
      <c r="E350" s="88">
        <v>25</v>
      </c>
      <c r="F350" s="154"/>
      <c r="G350" s="154"/>
      <c r="H350" s="154"/>
      <c r="J350" s="49"/>
      <c r="K350" s="49"/>
      <c r="L350" s="49"/>
      <c r="M350" s="49"/>
    </row>
    <row r="351" spans="1:16" s="4" customFormat="1" ht="13.95" customHeight="1" x14ac:dyDescent="0.25">
      <c r="A351" s="48" t="s">
        <v>79</v>
      </c>
      <c r="B351" s="75">
        <v>5</v>
      </c>
      <c r="C351" s="88">
        <v>100</v>
      </c>
      <c r="D351" s="75">
        <v>0</v>
      </c>
      <c r="E351" s="88">
        <v>0</v>
      </c>
      <c r="F351" s="154"/>
      <c r="G351" s="154"/>
      <c r="H351" s="154"/>
      <c r="J351" s="49"/>
      <c r="K351" s="49"/>
      <c r="L351" s="49"/>
      <c r="M351" s="49"/>
    </row>
    <row r="352" spans="1:16" s="4" customFormat="1" ht="13.95" customHeight="1" x14ac:dyDescent="0.25">
      <c r="A352" s="48" t="s">
        <v>80</v>
      </c>
      <c r="B352" s="75">
        <v>80</v>
      </c>
      <c r="C352" s="88">
        <v>93.75</v>
      </c>
      <c r="D352" s="75">
        <v>32</v>
      </c>
      <c r="E352" s="88">
        <v>40</v>
      </c>
      <c r="F352" s="154"/>
      <c r="G352" s="154"/>
      <c r="H352" s="154"/>
      <c r="J352" s="49"/>
      <c r="K352" s="49"/>
      <c r="L352" s="49"/>
      <c r="M352" s="49"/>
    </row>
    <row r="353" spans="1:13" s="4" customFormat="1" ht="13.95" customHeight="1" x14ac:dyDescent="0.25">
      <c r="A353" s="48" t="s">
        <v>81</v>
      </c>
      <c r="B353" s="75">
        <v>3</v>
      </c>
      <c r="C353" s="88">
        <v>100</v>
      </c>
      <c r="D353" s="75">
        <v>2</v>
      </c>
      <c r="E353" s="88">
        <v>66.666664123535156</v>
      </c>
      <c r="F353" s="154"/>
      <c r="G353" s="154"/>
      <c r="H353" s="154"/>
      <c r="J353" s="49"/>
      <c r="K353" s="49"/>
      <c r="L353" s="49"/>
      <c r="M353" s="49"/>
    </row>
    <row r="354" spans="1:13" s="4" customFormat="1" ht="13.95" customHeight="1" x14ac:dyDescent="0.25">
      <c r="A354" s="48" t="s">
        <v>82</v>
      </c>
      <c r="B354" s="75">
        <v>1</v>
      </c>
      <c r="C354" s="88">
        <v>100</v>
      </c>
      <c r="D354" s="75">
        <v>1</v>
      </c>
      <c r="E354" s="88">
        <v>100</v>
      </c>
      <c r="F354" s="154"/>
      <c r="G354" s="154"/>
      <c r="H354" s="154"/>
      <c r="J354" s="49"/>
      <c r="K354" s="49"/>
      <c r="L354" s="49"/>
      <c r="M354" s="49"/>
    </row>
    <row r="355" spans="1:13" s="4" customFormat="1" ht="13.95" customHeight="1" x14ac:dyDescent="0.25">
      <c r="A355" s="48" t="s">
        <v>83</v>
      </c>
      <c r="B355" s="75">
        <v>26</v>
      </c>
      <c r="C355" s="88">
        <v>96.153846740722656</v>
      </c>
      <c r="D355" s="75">
        <v>12</v>
      </c>
      <c r="E355" s="88">
        <v>46.153846740722656</v>
      </c>
      <c r="F355" s="154"/>
      <c r="G355" s="154"/>
      <c r="H355" s="154"/>
      <c r="J355" s="49"/>
      <c r="K355" s="49"/>
      <c r="L355" s="49"/>
      <c r="M355" s="49"/>
    </row>
    <row r="356" spans="1:13" s="4" customFormat="1" ht="13.95" customHeight="1" x14ac:dyDescent="0.25">
      <c r="A356" s="48" t="s">
        <v>86</v>
      </c>
      <c r="B356" s="75">
        <v>40</v>
      </c>
      <c r="C356" s="88">
        <v>90</v>
      </c>
      <c r="D356" s="75">
        <v>14</v>
      </c>
      <c r="E356" s="88">
        <v>35</v>
      </c>
      <c r="F356" s="154"/>
      <c r="G356" s="154"/>
      <c r="H356" s="154"/>
      <c r="J356" s="49"/>
      <c r="K356" s="49"/>
      <c r="L356" s="49"/>
      <c r="M356" s="49"/>
    </row>
    <row r="357" spans="1:13" s="4" customFormat="1" ht="13.95" customHeight="1" x14ac:dyDescent="0.25">
      <c r="A357" s="48" t="s">
        <v>87</v>
      </c>
      <c r="B357" s="75">
        <v>2</v>
      </c>
      <c r="C357" s="88">
        <v>100</v>
      </c>
      <c r="D357" s="75">
        <v>0</v>
      </c>
      <c r="E357" s="88">
        <v>0</v>
      </c>
      <c r="F357" s="154"/>
      <c r="G357" s="154"/>
      <c r="H357" s="154"/>
      <c r="J357" s="49"/>
      <c r="K357" s="49"/>
      <c r="L357" s="49"/>
      <c r="M357" s="49"/>
    </row>
    <row r="358" spans="1:13" s="4" customFormat="1" ht="13.95" customHeight="1" x14ac:dyDescent="0.25">
      <c r="A358" s="48" t="s">
        <v>88</v>
      </c>
      <c r="B358" s="75">
        <v>3</v>
      </c>
      <c r="C358" s="88">
        <v>100</v>
      </c>
      <c r="D358" s="75">
        <v>1</v>
      </c>
      <c r="E358" s="88">
        <v>33.333332061767578</v>
      </c>
      <c r="F358" s="154"/>
      <c r="G358" s="154"/>
      <c r="H358" s="154"/>
      <c r="J358" s="49"/>
      <c r="K358" s="49"/>
      <c r="L358" s="49"/>
      <c r="M358" s="49"/>
    </row>
    <row r="359" spans="1:13" s="4" customFormat="1" ht="13.95" customHeight="1" x14ac:dyDescent="0.25">
      <c r="A359" s="48" t="s">
        <v>89</v>
      </c>
      <c r="B359" s="75">
        <v>6</v>
      </c>
      <c r="C359" s="88">
        <v>66.666664123535156</v>
      </c>
      <c r="D359" s="75">
        <v>4</v>
      </c>
      <c r="E359" s="88">
        <v>66.666664123535156</v>
      </c>
      <c r="F359" s="154"/>
      <c r="G359" s="154"/>
      <c r="H359" s="154"/>
      <c r="J359" s="49"/>
      <c r="K359" s="49"/>
      <c r="L359" s="49"/>
      <c r="M359" s="49"/>
    </row>
    <row r="360" spans="1:13" s="4" customFormat="1" ht="13.95" customHeight="1" x14ac:dyDescent="0.25">
      <c r="A360" s="48" t="s">
        <v>90</v>
      </c>
      <c r="B360" s="75">
        <v>37</v>
      </c>
      <c r="C360" s="88">
        <v>100</v>
      </c>
      <c r="D360" s="75">
        <v>8</v>
      </c>
      <c r="E360" s="88">
        <v>21.621622085571289</v>
      </c>
      <c r="F360" s="154"/>
      <c r="G360" s="154"/>
      <c r="H360" s="154"/>
      <c r="J360" s="49"/>
      <c r="K360" s="49"/>
      <c r="L360" s="49"/>
      <c r="M360" s="49"/>
    </row>
    <row r="361" spans="1:13" s="4" customFormat="1" ht="13.95" customHeight="1" x14ac:dyDescent="0.25">
      <c r="A361" s="48" t="s">
        <v>92</v>
      </c>
      <c r="B361" s="75">
        <v>3</v>
      </c>
      <c r="C361" s="88">
        <v>100</v>
      </c>
      <c r="D361" s="75">
        <v>0</v>
      </c>
      <c r="E361" s="88">
        <v>0</v>
      </c>
      <c r="F361" s="154"/>
      <c r="G361" s="154"/>
      <c r="H361" s="154"/>
      <c r="J361" s="49"/>
      <c r="K361" s="49"/>
      <c r="L361" s="49"/>
      <c r="M361" s="49"/>
    </row>
    <row r="362" spans="1:13" s="4" customFormat="1" ht="13.95" customHeight="1" x14ac:dyDescent="0.25">
      <c r="A362" s="48"/>
      <c r="B362" s="75"/>
      <c r="C362" s="88"/>
      <c r="D362" s="75"/>
      <c r="E362" s="88"/>
      <c r="F362" s="154"/>
      <c r="G362" s="154"/>
      <c r="H362" s="154"/>
      <c r="J362" s="49"/>
      <c r="K362" s="49"/>
      <c r="L362" s="49"/>
      <c r="M362" s="49"/>
    </row>
    <row r="363" spans="1:13" s="4" customFormat="1" ht="13.95" customHeight="1" x14ac:dyDescent="0.25">
      <c r="A363" s="48"/>
      <c r="B363" s="75"/>
      <c r="C363" s="88"/>
      <c r="D363" s="75"/>
      <c r="E363" s="88"/>
      <c r="F363" s="154"/>
      <c r="G363" s="154"/>
      <c r="H363" s="154"/>
      <c r="J363" s="49"/>
      <c r="K363" s="49"/>
      <c r="L363" s="49"/>
      <c r="M363" s="49"/>
    </row>
    <row r="364" spans="1:13" s="4" customFormat="1" ht="13.95" customHeight="1" x14ac:dyDescent="0.25">
      <c r="A364" s="48"/>
      <c r="B364" s="75"/>
      <c r="C364" s="88"/>
      <c r="D364" s="75"/>
      <c r="E364" s="88"/>
      <c r="F364" s="154"/>
      <c r="G364" s="154"/>
      <c r="H364" s="154"/>
      <c r="J364" s="49"/>
      <c r="K364" s="49"/>
      <c r="L364" s="49"/>
      <c r="M364" s="49"/>
    </row>
    <row r="365" spans="1:13" s="4" customFormat="1" ht="13.95" customHeight="1" x14ac:dyDescent="0.25">
      <c r="A365" s="48"/>
      <c r="B365" s="75"/>
      <c r="C365" s="88"/>
      <c r="D365" s="75"/>
      <c r="E365" s="88"/>
      <c r="F365" s="154"/>
      <c r="G365" s="154"/>
      <c r="H365" s="154"/>
      <c r="J365" s="49"/>
      <c r="K365" s="49"/>
      <c r="L365" s="49"/>
      <c r="M365" s="49"/>
    </row>
    <row r="366" spans="1:13" s="4" customFormat="1" ht="13.95" customHeight="1" x14ac:dyDescent="0.25">
      <c r="A366" s="48"/>
      <c r="B366" s="75"/>
      <c r="C366" s="88"/>
      <c r="D366" s="75"/>
      <c r="E366" s="88"/>
      <c r="F366" s="154"/>
      <c r="G366" s="154"/>
      <c r="H366" s="154"/>
      <c r="J366" s="49"/>
      <c r="K366" s="49"/>
      <c r="L366" s="49"/>
      <c r="M366" s="49"/>
    </row>
    <row r="367" spans="1:13" s="4" customFormat="1" ht="13.95" customHeight="1" x14ac:dyDescent="0.25">
      <c r="A367" s="76" t="s">
        <v>93</v>
      </c>
      <c r="B367" s="161">
        <f>SUM(B348:B366)</f>
        <v>214</v>
      </c>
      <c r="C367" s="169">
        <v>93.92523193359375</v>
      </c>
      <c r="D367" s="161">
        <f>SUM(D348:D366)</f>
        <v>76</v>
      </c>
      <c r="E367" s="169">
        <v>35.514019012451172</v>
      </c>
      <c r="F367" s="154"/>
      <c r="G367" s="154"/>
      <c r="H367" s="154"/>
      <c r="J367" s="49"/>
      <c r="K367" s="49"/>
      <c r="L367" s="49"/>
      <c r="M367" s="49"/>
    </row>
    <row r="368" spans="1:13" s="4" customFormat="1" ht="13.2" x14ac:dyDescent="0.25">
      <c r="A368" s="4" t="s">
        <v>189</v>
      </c>
      <c r="B368" s="72"/>
      <c r="C368" s="72"/>
      <c r="D368" s="72"/>
      <c r="E368" s="72"/>
      <c r="F368" s="72"/>
      <c r="G368" s="154"/>
      <c r="H368" s="154"/>
      <c r="I368" s="154"/>
    </row>
    <row r="369" spans="1:28" s="4" customFormat="1" ht="39.6" x14ac:dyDescent="0.25">
      <c r="A369" s="184" t="s">
        <v>191</v>
      </c>
      <c r="B369" s="72"/>
      <c r="C369" s="72"/>
      <c r="D369" s="72"/>
      <c r="E369" s="72"/>
      <c r="F369" s="72"/>
      <c r="G369" s="154"/>
      <c r="H369" s="154"/>
      <c r="I369" s="154"/>
    </row>
    <row r="370" spans="1:28" s="4" customFormat="1" ht="16.2" customHeight="1" x14ac:dyDescent="0.25">
      <c r="A370" s="164"/>
      <c r="B370" s="72"/>
      <c r="C370" s="72"/>
      <c r="D370" s="72"/>
      <c r="E370" s="72"/>
      <c r="F370" s="72"/>
      <c r="G370" s="154"/>
      <c r="H370" s="154"/>
      <c r="I370" s="154"/>
    </row>
    <row r="371" spans="1:28" s="112" customFormat="1" ht="16.5" customHeight="1" x14ac:dyDescent="0.35">
      <c r="A371" s="112" t="s">
        <v>192</v>
      </c>
    </row>
    <row r="372" spans="1:28" s="112" customFormat="1" ht="16.5" customHeight="1" x14ac:dyDescent="0.35">
      <c r="A372" s="147" t="s">
        <v>186</v>
      </c>
      <c r="K372" s="147"/>
    </row>
    <row r="373" spans="1:28" s="4" customFormat="1" ht="77.7" customHeight="1" x14ac:dyDescent="0.35">
      <c r="A373" s="167"/>
      <c r="B373" s="55" t="s">
        <v>193</v>
      </c>
      <c r="C373" s="60" t="s">
        <v>194</v>
      </c>
      <c r="D373" s="60" t="s">
        <v>126</v>
      </c>
      <c r="E373" s="60" t="s">
        <v>109</v>
      </c>
      <c r="F373" s="60" t="s">
        <v>166</v>
      </c>
      <c r="G373" s="60" t="s">
        <v>187</v>
      </c>
      <c r="H373" s="60" t="s">
        <v>188</v>
      </c>
      <c r="J373" s="62"/>
      <c r="K373" s="112"/>
      <c r="L373" s="112"/>
      <c r="M373" s="112"/>
      <c r="N373" s="112"/>
      <c r="O373" s="112"/>
      <c r="P373" s="112"/>
      <c r="Q373" s="112"/>
      <c r="R373" s="166"/>
      <c r="S373" s="62"/>
      <c r="T373" s="62"/>
      <c r="U373" s="62"/>
      <c r="V373" s="62"/>
      <c r="W373" s="62"/>
      <c r="X373" s="62"/>
      <c r="Y373" s="166"/>
      <c r="Z373" s="62"/>
      <c r="AA373" s="166"/>
      <c r="AB373" s="62"/>
    </row>
    <row r="374" spans="1:28" s="4" customFormat="1" ht="14.25" customHeight="1" x14ac:dyDescent="0.35">
      <c r="A374" s="56" t="s">
        <v>63</v>
      </c>
      <c r="B374" s="148" t="s">
        <v>112</v>
      </c>
      <c r="C374" s="149"/>
      <c r="D374" s="149"/>
      <c r="E374" s="149"/>
      <c r="F374" s="149"/>
      <c r="G374" s="149"/>
      <c r="H374" s="149"/>
      <c r="I374" s="154"/>
      <c r="K374" s="112"/>
      <c r="L374" s="112"/>
      <c r="M374" s="112"/>
      <c r="N374" s="112"/>
      <c r="O374" s="112"/>
      <c r="P374" s="112"/>
      <c r="Q374" s="112"/>
    </row>
    <row r="375" spans="1:28" s="4" customFormat="1" ht="14.25" customHeight="1" x14ac:dyDescent="0.35">
      <c r="A375" s="48" t="s">
        <v>74</v>
      </c>
      <c r="B375" s="75">
        <v>721</v>
      </c>
      <c r="C375" s="75">
        <v>796</v>
      </c>
      <c r="D375" s="75">
        <v>686</v>
      </c>
      <c r="E375" s="88">
        <v>97.230323791503906</v>
      </c>
      <c r="F375" s="75">
        <v>705</v>
      </c>
      <c r="G375" s="75">
        <v>220</v>
      </c>
      <c r="H375" s="88">
        <v>32.069969177246094</v>
      </c>
      <c r="I375" s="154"/>
      <c r="K375" s="112"/>
      <c r="L375" s="112"/>
      <c r="M375" s="112"/>
      <c r="N375" s="112"/>
      <c r="O375" s="112"/>
      <c r="P375" s="112"/>
      <c r="Q375" s="112"/>
    </row>
    <row r="376" spans="1:28" s="4" customFormat="1" ht="14.25" customHeight="1" x14ac:dyDescent="0.35">
      <c r="A376" s="48" t="s">
        <v>75</v>
      </c>
      <c r="B376" s="75">
        <v>399</v>
      </c>
      <c r="C376" s="75">
        <v>429</v>
      </c>
      <c r="D376" s="75">
        <v>398</v>
      </c>
      <c r="E376" s="88">
        <v>99.497489929199219</v>
      </c>
      <c r="F376" s="75">
        <v>400</v>
      </c>
      <c r="G376" s="75">
        <v>136</v>
      </c>
      <c r="H376" s="88">
        <v>34.170852661132813</v>
      </c>
      <c r="I376" s="154"/>
      <c r="K376" s="112"/>
      <c r="L376" s="112"/>
      <c r="M376" s="112"/>
      <c r="N376" s="112"/>
      <c r="O376" s="112"/>
      <c r="P376" s="112"/>
      <c r="Q376" s="112"/>
    </row>
    <row r="377" spans="1:28" s="4" customFormat="1" ht="14.25" customHeight="1" x14ac:dyDescent="0.35">
      <c r="A377" s="48" t="s">
        <v>77</v>
      </c>
      <c r="B377" s="75">
        <v>200</v>
      </c>
      <c r="C377" s="75">
        <v>214</v>
      </c>
      <c r="D377" s="75">
        <v>194</v>
      </c>
      <c r="E377" s="88">
        <v>97.938140869140625</v>
      </c>
      <c r="F377" s="75">
        <v>198</v>
      </c>
      <c r="G377" s="75">
        <v>67</v>
      </c>
      <c r="H377" s="88">
        <v>34.536083221435547</v>
      </c>
      <c r="I377" s="154"/>
      <c r="K377" s="112"/>
      <c r="L377" s="112"/>
      <c r="M377" s="112"/>
      <c r="N377" s="112"/>
      <c r="O377" s="112"/>
      <c r="P377" s="112"/>
      <c r="Q377" s="112"/>
    </row>
    <row r="378" spans="1:28" s="4" customFormat="1" ht="14.25" customHeight="1" x14ac:dyDescent="0.35">
      <c r="A378" s="48" t="s">
        <v>78</v>
      </c>
      <c r="B378" s="75">
        <v>351</v>
      </c>
      <c r="C378" s="75">
        <v>389</v>
      </c>
      <c r="D378" s="75">
        <v>336</v>
      </c>
      <c r="E378" s="88">
        <v>94.047622680664063</v>
      </c>
      <c r="F378" s="75">
        <v>356</v>
      </c>
      <c r="G378" s="75">
        <v>105</v>
      </c>
      <c r="H378" s="88">
        <v>31.25</v>
      </c>
      <c r="I378" s="154"/>
      <c r="K378" s="112"/>
      <c r="L378" s="112"/>
      <c r="M378" s="112"/>
      <c r="N378" s="112"/>
      <c r="O378" s="112"/>
      <c r="P378" s="112"/>
      <c r="Q378" s="112"/>
    </row>
    <row r="379" spans="1:28" s="4" customFormat="1" ht="14.25" customHeight="1" x14ac:dyDescent="0.35">
      <c r="A379" s="48" t="s">
        <v>79</v>
      </c>
      <c r="B379" s="75">
        <v>123</v>
      </c>
      <c r="C379" s="75">
        <v>128</v>
      </c>
      <c r="D379" s="75">
        <v>121</v>
      </c>
      <c r="E379" s="88">
        <v>98.34710693359375</v>
      </c>
      <c r="F379" s="75">
        <v>123</v>
      </c>
      <c r="G379" s="75">
        <v>38</v>
      </c>
      <c r="H379" s="88">
        <v>31.404958724975586</v>
      </c>
      <c r="I379" s="154"/>
      <c r="K379" s="112"/>
      <c r="L379" s="112"/>
      <c r="M379" s="112"/>
      <c r="N379" s="112"/>
      <c r="O379" s="112"/>
      <c r="P379" s="112"/>
      <c r="Q379" s="112"/>
    </row>
    <row r="380" spans="1:28" s="4" customFormat="1" ht="14.25" customHeight="1" x14ac:dyDescent="0.35">
      <c r="A380" s="48" t="s">
        <v>80</v>
      </c>
      <c r="B380" s="75">
        <v>2780</v>
      </c>
      <c r="C380" s="75">
        <v>3127</v>
      </c>
      <c r="D380" s="75">
        <v>2683</v>
      </c>
      <c r="E380" s="88">
        <v>94.52105712890625</v>
      </c>
      <c r="F380" s="75">
        <v>2830</v>
      </c>
      <c r="G380" s="75">
        <v>1014</v>
      </c>
      <c r="H380" s="88">
        <v>37.793514251708984</v>
      </c>
      <c r="I380" s="154"/>
      <c r="K380" s="112"/>
      <c r="L380" s="112"/>
      <c r="M380" s="112"/>
      <c r="N380" s="112"/>
      <c r="O380" s="112"/>
      <c r="P380" s="112"/>
      <c r="Q380" s="112"/>
    </row>
    <row r="381" spans="1:28" s="4" customFormat="1" ht="14.25" customHeight="1" x14ac:dyDescent="0.35">
      <c r="A381" s="48" t="s">
        <v>81</v>
      </c>
      <c r="B381" s="75">
        <v>262</v>
      </c>
      <c r="C381" s="75">
        <v>292</v>
      </c>
      <c r="D381" s="75">
        <v>256</v>
      </c>
      <c r="E381" s="88">
        <v>95.703125</v>
      </c>
      <c r="F381" s="75">
        <v>267</v>
      </c>
      <c r="G381" s="75">
        <v>95</v>
      </c>
      <c r="H381" s="88">
        <v>37.109375</v>
      </c>
      <c r="I381" s="154"/>
      <c r="K381" s="112"/>
      <c r="L381" s="112"/>
      <c r="M381" s="112"/>
      <c r="N381" s="112"/>
      <c r="O381" s="112"/>
      <c r="P381" s="112"/>
      <c r="Q381" s="112"/>
    </row>
    <row r="382" spans="1:28" s="4" customFormat="1" ht="14.25" customHeight="1" x14ac:dyDescent="0.35">
      <c r="A382" s="48" t="s">
        <v>82</v>
      </c>
      <c r="B382" s="75">
        <v>105</v>
      </c>
      <c r="C382" s="75">
        <v>107</v>
      </c>
      <c r="D382" s="75">
        <v>105</v>
      </c>
      <c r="E382" s="88">
        <v>100</v>
      </c>
      <c r="F382" s="75">
        <v>105</v>
      </c>
      <c r="G382" s="75">
        <v>30</v>
      </c>
      <c r="H382" s="88">
        <v>28.571428298950195</v>
      </c>
      <c r="I382" s="154"/>
      <c r="K382" s="112"/>
      <c r="L382" s="112"/>
      <c r="M382" s="112"/>
      <c r="N382" s="112"/>
      <c r="O382" s="112"/>
      <c r="P382" s="112"/>
      <c r="Q382" s="112"/>
    </row>
    <row r="383" spans="1:28" s="4" customFormat="1" ht="14.25" customHeight="1" x14ac:dyDescent="0.35">
      <c r="A383" s="48" t="s">
        <v>83</v>
      </c>
      <c r="B383" s="75">
        <v>1323</v>
      </c>
      <c r="C383" s="75">
        <v>1447</v>
      </c>
      <c r="D383" s="75">
        <v>1305</v>
      </c>
      <c r="E383" s="88">
        <v>95.172416687011719</v>
      </c>
      <c r="F383" s="75">
        <v>1368</v>
      </c>
      <c r="G383" s="75">
        <v>563</v>
      </c>
      <c r="H383" s="88">
        <v>43.141761779785156</v>
      </c>
      <c r="I383" s="154"/>
      <c r="K383" s="112"/>
      <c r="L383" s="112"/>
      <c r="M383" s="112"/>
      <c r="N383" s="112"/>
      <c r="O383" s="112"/>
      <c r="P383" s="112"/>
      <c r="Q383" s="112"/>
    </row>
    <row r="384" spans="1:28" s="4" customFormat="1" ht="14.25" customHeight="1" x14ac:dyDescent="0.35">
      <c r="A384" s="48" t="s">
        <v>84</v>
      </c>
      <c r="B384" s="75">
        <v>371</v>
      </c>
      <c r="C384" s="75">
        <v>401</v>
      </c>
      <c r="D384" s="75">
        <v>370</v>
      </c>
      <c r="E384" s="88">
        <v>95.405403137207031</v>
      </c>
      <c r="F384" s="75">
        <v>387</v>
      </c>
      <c r="G384" s="75">
        <v>127</v>
      </c>
      <c r="H384" s="88">
        <v>34.324325561523438</v>
      </c>
      <c r="I384" s="154"/>
      <c r="K384" s="112"/>
      <c r="L384" s="112"/>
      <c r="M384" s="112"/>
      <c r="N384" s="112"/>
      <c r="O384" s="112"/>
      <c r="P384" s="112"/>
      <c r="Q384" s="112"/>
    </row>
    <row r="385" spans="1:17" s="4" customFormat="1" ht="14.25" customHeight="1" x14ac:dyDescent="0.35">
      <c r="A385" s="48" t="s">
        <v>85</v>
      </c>
      <c r="B385" s="75">
        <v>39</v>
      </c>
      <c r="C385" s="75">
        <v>40</v>
      </c>
      <c r="D385" s="75">
        <v>39</v>
      </c>
      <c r="E385" s="88">
        <v>100</v>
      </c>
      <c r="F385" s="75">
        <v>39</v>
      </c>
      <c r="G385" s="75">
        <v>10</v>
      </c>
      <c r="H385" s="88">
        <v>25.641025543212891</v>
      </c>
      <c r="I385" s="154"/>
      <c r="K385" s="112"/>
      <c r="L385" s="112"/>
      <c r="M385" s="112"/>
      <c r="N385" s="112"/>
      <c r="O385" s="112"/>
      <c r="P385" s="112"/>
      <c r="Q385" s="112"/>
    </row>
    <row r="386" spans="1:17" s="4" customFormat="1" ht="14.25" customHeight="1" x14ac:dyDescent="0.35">
      <c r="A386" s="48" t="s">
        <v>86</v>
      </c>
      <c r="B386" s="75">
        <v>611</v>
      </c>
      <c r="C386" s="75">
        <v>665</v>
      </c>
      <c r="D386" s="75">
        <v>600</v>
      </c>
      <c r="E386" s="88">
        <v>95.333335876464844</v>
      </c>
      <c r="F386" s="75">
        <v>628</v>
      </c>
      <c r="G386" s="75">
        <v>228</v>
      </c>
      <c r="H386" s="88">
        <v>38</v>
      </c>
      <c r="I386" s="154"/>
      <c r="K386" s="112"/>
      <c r="L386" s="112"/>
      <c r="M386" s="112"/>
      <c r="N386" s="112"/>
      <c r="O386" s="112"/>
      <c r="P386" s="112"/>
      <c r="Q386" s="112"/>
    </row>
    <row r="387" spans="1:17" s="4" customFormat="1" ht="14.25" customHeight="1" x14ac:dyDescent="0.35">
      <c r="A387" s="48" t="s">
        <v>87</v>
      </c>
      <c r="B387" s="75">
        <v>28</v>
      </c>
      <c r="C387" s="75">
        <v>35</v>
      </c>
      <c r="D387" s="75">
        <v>28</v>
      </c>
      <c r="E387" s="88">
        <v>78.571426391601563</v>
      </c>
      <c r="F387" s="75">
        <v>34</v>
      </c>
      <c r="G387" s="75">
        <v>4</v>
      </c>
      <c r="H387" s="88">
        <v>14.285714149475098</v>
      </c>
      <c r="I387" s="154"/>
      <c r="K387" s="112"/>
      <c r="L387" s="112"/>
      <c r="M387" s="112"/>
      <c r="N387" s="112"/>
      <c r="O387" s="112"/>
      <c r="P387" s="112"/>
      <c r="Q387" s="112"/>
    </row>
    <row r="388" spans="1:17" s="4" customFormat="1" ht="14.25" customHeight="1" x14ac:dyDescent="0.35">
      <c r="A388" s="48" t="s">
        <v>88</v>
      </c>
      <c r="B388" s="75">
        <v>89</v>
      </c>
      <c r="C388" s="75">
        <v>106</v>
      </c>
      <c r="D388" s="75">
        <v>85</v>
      </c>
      <c r="E388" s="88">
        <v>88.23529052734375</v>
      </c>
      <c r="F388" s="75">
        <v>95</v>
      </c>
      <c r="G388" s="75">
        <v>34</v>
      </c>
      <c r="H388" s="88">
        <v>40</v>
      </c>
      <c r="I388" s="154"/>
      <c r="K388" s="112"/>
      <c r="L388" s="112"/>
      <c r="M388" s="112"/>
      <c r="N388" s="112"/>
      <c r="O388" s="112"/>
      <c r="P388" s="112"/>
      <c r="Q388" s="112"/>
    </row>
    <row r="389" spans="1:17" s="4" customFormat="1" ht="14.25" customHeight="1" x14ac:dyDescent="0.35">
      <c r="A389" s="48" t="s">
        <v>89</v>
      </c>
      <c r="B389" s="75">
        <v>527</v>
      </c>
      <c r="C389" s="75">
        <v>556</v>
      </c>
      <c r="D389" s="75">
        <v>516</v>
      </c>
      <c r="E389" s="88">
        <v>96.511627197265625</v>
      </c>
      <c r="F389" s="75">
        <v>534</v>
      </c>
      <c r="G389" s="75">
        <v>223</v>
      </c>
      <c r="H389" s="88">
        <v>43.217052459716797</v>
      </c>
      <c r="I389" s="154"/>
      <c r="K389" s="112"/>
      <c r="L389" s="112"/>
      <c r="M389" s="112"/>
      <c r="N389" s="112"/>
      <c r="O389" s="112"/>
      <c r="P389" s="112"/>
      <c r="Q389" s="112"/>
    </row>
    <row r="390" spans="1:17" s="4" customFormat="1" ht="14.25" customHeight="1" x14ac:dyDescent="0.35">
      <c r="A390" s="48" t="s">
        <v>90</v>
      </c>
      <c r="B390" s="75">
        <v>1208</v>
      </c>
      <c r="C390" s="75">
        <v>1221</v>
      </c>
      <c r="D390" s="75">
        <v>1202</v>
      </c>
      <c r="E390" s="88">
        <v>100</v>
      </c>
      <c r="F390" s="75">
        <v>1202</v>
      </c>
      <c r="G390" s="75">
        <v>479</v>
      </c>
      <c r="H390" s="88">
        <v>39.850250244140625</v>
      </c>
      <c r="I390" s="154"/>
      <c r="K390" s="112"/>
      <c r="L390" s="112"/>
      <c r="M390" s="112"/>
      <c r="N390" s="112"/>
      <c r="O390" s="112"/>
      <c r="P390" s="112"/>
      <c r="Q390" s="112"/>
    </row>
    <row r="391" spans="1:17" s="4" customFormat="1" ht="14.25" customHeight="1" x14ac:dyDescent="0.35">
      <c r="A391" s="48" t="s">
        <v>92</v>
      </c>
      <c r="B391" s="75">
        <v>812</v>
      </c>
      <c r="C391" s="75">
        <v>843</v>
      </c>
      <c r="D391" s="75">
        <v>804</v>
      </c>
      <c r="E391" s="88">
        <v>99.004974365234375</v>
      </c>
      <c r="F391" s="75">
        <v>812</v>
      </c>
      <c r="G391" s="75">
        <v>199</v>
      </c>
      <c r="H391" s="88">
        <v>24.751243591308594</v>
      </c>
      <c r="I391" s="154"/>
      <c r="K391" s="112"/>
      <c r="L391" s="112"/>
      <c r="M391" s="112"/>
      <c r="N391" s="112"/>
      <c r="O391" s="112"/>
      <c r="P391" s="112"/>
      <c r="Q391" s="112"/>
    </row>
    <row r="392" spans="1:17" s="4" customFormat="1" ht="14.25" customHeight="1" x14ac:dyDescent="0.35">
      <c r="A392" s="48"/>
      <c r="B392" s="75"/>
      <c r="C392" s="75"/>
      <c r="D392" s="75"/>
      <c r="E392" s="88"/>
      <c r="F392" s="75"/>
      <c r="G392" s="75"/>
      <c r="H392" s="88"/>
      <c r="I392" s="154"/>
      <c r="K392" s="112"/>
      <c r="L392" s="112"/>
      <c r="M392" s="112"/>
      <c r="N392" s="112"/>
      <c r="O392" s="112"/>
      <c r="P392" s="112"/>
      <c r="Q392" s="112"/>
    </row>
    <row r="393" spans="1:17" s="4" customFormat="1" ht="14.25" customHeight="1" x14ac:dyDescent="0.35">
      <c r="A393" s="48"/>
      <c r="B393" s="75"/>
      <c r="C393" s="75"/>
      <c r="D393" s="75"/>
      <c r="E393" s="88"/>
      <c r="F393" s="75"/>
      <c r="G393" s="75"/>
      <c r="H393" s="88"/>
      <c r="I393" s="154"/>
      <c r="K393" s="112"/>
      <c r="L393" s="112"/>
      <c r="M393" s="112"/>
      <c r="N393" s="112"/>
      <c r="O393" s="112"/>
      <c r="P393" s="112"/>
      <c r="Q393" s="112"/>
    </row>
    <row r="394" spans="1:17" s="4" customFormat="1" ht="14.7" customHeight="1" x14ac:dyDescent="0.35">
      <c r="A394" s="76" t="s">
        <v>93</v>
      </c>
      <c r="B394" s="161">
        <f>SUM(B375:B393)</f>
        <v>9949</v>
      </c>
      <c r="C394" s="161">
        <f t="shared" ref="C394:G394" si="19">SUM(C375:C393)</f>
        <v>10796</v>
      </c>
      <c r="D394" s="161">
        <f t="shared" si="19"/>
        <v>9728</v>
      </c>
      <c r="E394" s="169">
        <v>96.350738525390625</v>
      </c>
      <c r="F394" s="161">
        <f t="shared" si="19"/>
        <v>10083</v>
      </c>
      <c r="G394" s="161">
        <f t="shared" si="19"/>
        <v>3572</v>
      </c>
      <c r="H394" s="169">
        <v>36.71875</v>
      </c>
      <c r="I394" s="154"/>
      <c r="K394" s="112"/>
      <c r="L394" s="112"/>
      <c r="M394" s="112"/>
      <c r="N394" s="112"/>
      <c r="O394" s="112"/>
      <c r="P394" s="112"/>
      <c r="Q394" s="112"/>
    </row>
    <row r="395" spans="1:17" s="4" customFormat="1" ht="14.25" customHeight="1" x14ac:dyDescent="0.35">
      <c r="A395" s="56" t="s">
        <v>113</v>
      </c>
      <c r="B395" s="150" t="s">
        <v>114</v>
      </c>
      <c r="C395" s="151"/>
      <c r="D395" s="151"/>
      <c r="E395" s="151"/>
      <c r="F395" s="151"/>
      <c r="G395" s="151"/>
      <c r="H395" s="151"/>
      <c r="I395" s="154"/>
      <c r="K395" s="112"/>
      <c r="L395" s="112"/>
      <c r="M395" s="112"/>
      <c r="N395" s="112"/>
      <c r="O395" s="112"/>
      <c r="P395" s="112"/>
      <c r="Q395" s="112"/>
    </row>
    <row r="396" spans="1:17" s="4" customFormat="1" ht="14.25" customHeight="1" x14ac:dyDescent="0.35">
      <c r="A396" s="48" t="s">
        <v>115</v>
      </c>
      <c r="B396" s="75">
        <v>3851</v>
      </c>
      <c r="C396" s="75">
        <v>4147</v>
      </c>
      <c r="D396" s="75">
        <v>3783</v>
      </c>
      <c r="E396" s="88">
        <v>96.827911376953125</v>
      </c>
      <c r="F396" s="75">
        <v>3903</v>
      </c>
      <c r="G396" s="75">
        <v>1557</v>
      </c>
      <c r="H396" s="88">
        <v>41.157810211181641</v>
      </c>
      <c r="I396" s="154"/>
      <c r="K396" s="112"/>
      <c r="L396" s="112"/>
      <c r="M396" s="112"/>
      <c r="N396" s="112"/>
      <c r="O396" s="112"/>
      <c r="P396" s="112"/>
      <c r="Q396" s="112"/>
    </row>
    <row r="397" spans="1:17" s="4" customFormat="1" ht="14.25" customHeight="1" x14ac:dyDescent="0.35">
      <c r="A397" s="48" t="s">
        <v>71</v>
      </c>
      <c r="B397" s="75">
        <v>4057</v>
      </c>
      <c r="C397" s="75">
        <v>4343</v>
      </c>
      <c r="D397" s="75">
        <v>3964</v>
      </c>
      <c r="E397" s="88">
        <v>96.997978210449219</v>
      </c>
      <c r="F397" s="75">
        <v>4083</v>
      </c>
      <c r="G397" s="75">
        <v>1463</v>
      </c>
      <c r="H397" s="88">
        <v>36.90716552734375</v>
      </c>
      <c r="I397" s="154"/>
      <c r="K397" s="112"/>
      <c r="L397" s="112"/>
      <c r="M397" s="112"/>
      <c r="N397" s="112"/>
      <c r="O397" s="112"/>
      <c r="P397" s="112"/>
      <c r="Q397" s="112"/>
    </row>
    <row r="398" spans="1:17" s="4" customFormat="1" ht="14.25" customHeight="1" x14ac:dyDescent="0.35">
      <c r="A398" s="48" t="s">
        <v>116</v>
      </c>
      <c r="B398" s="75">
        <v>2041</v>
      </c>
      <c r="C398" s="75">
        <v>2306</v>
      </c>
      <c r="D398" s="75">
        <v>1981</v>
      </c>
      <c r="E398" s="88">
        <v>94.144371032714844</v>
      </c>
      <c r="F398" s="75">
        <v>2097</v>
      </c>
      <c r="G398" s="75">
        <v>552</v>
      </c>
      <c r="H398" s="88">
        <v>27.864715576171875</v>
      </c>
      <c r="I398" s="154"/>
      <c r="K398" s="112"/>
      <c r="L398" s="112"/>
      <c r="M398" s="112"/>
      <c r="N398" s="112"/>
      <c r="O398" s="112"/>
      <c r="P398" s="112"/>
      <c r="Q398" s="112"/>
    </row>
    <row r="399" spans="1:17" s="4" customFormat="1" ht="14.25" customHeight="1" x14ac:dyDescent="0.35">
      <c r="A399" s="76" t="s">
        <v>181</v>
      </c>
      <c r="B399" s="161">
        <f>SUM(B396:B398)</f>
        <v>9949</v>
      </c>
      <c r="C399" s="161">
        <f t="shared" ref="C399:G399" si="20">SUM(C396:C398)</f>
        <v>10796</v>
      </c>
      <c r="D399" s="161">
        <f t="shared" si="20"/>
        <v>9728</v>
      </c>
      <c r="E399" s="169">
        <v>96.350738525390625</v>
      </c>
      <c r="F399" s="161">
        <f t="shared" si="20"/>
        <v>10083</v>
      </c>
      <c r="G399" s="161">
        <f t="shared" si="20"/>
        <v>3572</v>
      </c>
      <c r="H399" s="169">
        <v>36.71875</v>
      </c>
      <c r="I399" s="154"/>
      <c r="K399" s="112"/>
      <c r="L399" s="112"/>
      <c r="M399" s="112"/>
      <c r="N399" s="112"/>
      <c r="O399" s="112"/>
      <c r="P399" s="112"/>
      <c r="Q399" s="112"/>
    </row>
    <row r="400" spans="1:17" s="49" customFormat="1" ht="14.25" customHeight="1" x14ac:dyDescent="0.35">
      <c r="A400" s="4"/>
      <c r="B400" s="95"/>
      <c r="C400" s="95"/>
      <c r="D400" s="95"/>
      <c r="E400" s="96"/>
      <c r="F400" s="95"/>
      <c r="G400" s="95"/>
      <c r="H400" s="185"/>
      <c r="I400" s="164"/>
      <c r="K400" s="112"/>
      <c r="L400" s="112"/>
      <c r="M400" s="112"/>
      <c r="N400" s="112"/>
      <c r="O400" s="112"/>
      <c r="P400" s="112"/>
      <c r="Q400" s="112"/>
    </row>
    <row r="401" spans="1:9" s="4" customFormat="1" ht="13.2" x14ac:dyDescent="0.25">
      <c r="A401" s="4" t="s">
        <v>189</v>
      </c>
      <c r="B401" s="72"/>
      <c r="C401" s="72"/>
      <c r="D401" s="72"/>
      <c r="E401" s="72"/>
      <c r="F401" s="72"/>
      <c r="G401" s="154"/>
      <c r="H401" s="154"/>
      <c r="I401" s="154"/>
    </row>
    <row r="402" spans="1:9" s="111" customFormat="1" ht="16.5" customHeight="1" x14ac:dyDescent="0.35">
      <c r="A402" s="147" t="s">
        <v>195</v>
      </c>
      <c r="B402" s="112"/>
      <c r="C402" s="112"/>
      <c r="D402" s="112"/>
      <c r="E402" s="112"/>
      <c r="F402" s="112"/>
    </row>
    <row r="403" spans="1:9" x14ac:dyDescent="0.3">
      <c r="B403" s="23"/>
    </row>
    <row r="405" spans="1:9" x14ac:dyDescent="0.3">
      <c r="A405" s="22"/>
    </row>
    <row r="412" spans="1:9" ht="16.5" customHeight="1" x14ac:dyDescent="0.3">
      <c r="A412" s="2"/>
    </row>
    <row r="413" spans="1:9" ht="16.5" customHeight="1" x14ac:dyDescent="0.3"/>
    <row r="414" spans="1:9" ht="16.5" customHeight="1" x14ac:dyDescent="0.3"/>
  </sheetData>
  <mergeCells count="35">
    <mergeCell ref="B374:H374"/>
    <mergeCell ref="B395:H395"/>
    <mergeCell ref="B304:F304"/>
    <mergeCell ref="B181:F181"/>
    <mergeCell ref="B149:E149"/>
    <mergeCell ref="B338:E338"/>
    <mergeCell ref="B317:E317"/>
    <mergeCell ref="B276:F276"/>
    <mergeCell ref="B255:F255"/>
    <mergeCell ref="B283:F283"/>
    <mergeCell ref="A191:E191"/>
    <mergeCell ref="A219:E219"/>
    <mergeCell ref="A253:F253"/>
    <mergeCell ref="A281:F281"/>
    <mergeCell ref="B193:E193"/>
    <mergeCell ref="B214:E214"/>
    <mergeCell ref="B221:E221"/>
    <mergeCell ref="B242:E242"/>
    <mergeCell ref="A30:J30"/>
    <mergeCell ref="A37:H37"/>
    <mergeCell ref="A58:H58"/>
    <mergeCell ref="B160:F160"/>
    <mergeCell ref="A79:H79"/>
    <mergeCell ref="A100:H100"/>
    <mergeCell ref="B128:E128"/>
    <mergeCell ref="J8:J9"/>
    <mergeCell ref="K8:K9"/>
    <mergeCell ref="L8:L9"/>
    <mergeCell ref="M8:M9"/>
    <mergeCell ref="A8:A9"/>
    <mergeCell ref="F8:F9"/>
    <mergeCell ref="G8:G9"/>
    <mergeCell ref="H8:H9"/>
    <mergeCell ref="I8:I9"/>
    <mergeCell ref="B8:E8"/>
  </mergeCells>
  <pageMargins left="0.25" right="0.25" top="0.75" bottom="0.75" header="0.3" footer="0.3"/>
  <pageSetup paperSize="8" scale="20" orientation="portrait" cellComments="asDisplayed" r:id="rId1"/>
  <rowBreaks count="3" manualBreakCount="3">
    <brk id="32" max="12" man="1"/>
    <brk id="121" max="12" man="1"/>
    <brk id="311" max="12"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70"/>
  <sheetViews>
    <sheetView showGridLines="0" zoomScale="85" zoomScaleNormal="85" zoomScaleSheetLayoutView="70" zoomScalePageLayoutView="96" workbookViewId="0">
      <selection activeCell="E14" sqref="E14"/>
    </sheetView>
  </sheetViews>
  <sheetFormatPr defaultColWidth="8.6640625" defaultRowHeight="14.4" x14ac:dyDescent="0.3"/>
  <cols>
    <col min="1" max="1" width="62.109375" customWidth="1"/>
    <col min="2" max="18" width="15.33203125" customWidth="1"/>
    <col min="20" max="22" width="12" customWidth="1"/>
  </cols>
  <sheetData>
    <row r="1" spans="1:13" s="111" customFormat="1" ht="17.399999999999999" x14ac:dyDescent="0.3">
      <c r="A1" s="152" t="s">
        <v>196</v>
      </c>
    </row>
    <row r="2" spans="1:13" s="111" customFormat="1" ht="17.399999999999999" x14ac:dyDescent="0.3">
      <c r="A2" s="152" t="s">
        <v>197</v>
      </c>
    </row>
    <row r="3" spans="1:13" s="111" customFormat="1" ht="23.7" customHeight="1" x14ac:dyDescent="0.3">
      <c r="A3" s="153" t="s">
        <v>198</v>
      </c>
      <c r="B3" s="154"/>
      <c r="C3" s="154"/>
      <c r="D3" s="154"/>
      <c r="E3" s="187"/>
      <c r="F3" s="187"/>
      <c r="G3" s="187"/>
      <c r="H3" s="187"/>
      <c r="I3" s="187"/>
      <c r="J3" s="155"/>
    </row>
    <row r="4" spans="1:13" s="111" customFormat="1" ht="16.5" customHeight="1" x14ac:dyDescent="0.35">
      <c r="A4" s="4" t="s">
        <v>199</v>
      </c>
      <c r="B4" s="112"/>
      <c r="C4" s="112"/>
      <c r="D4" s="112"/>
      <c r="E4" s="112"/>
      <c r="F4" s="112"/>
    </row>
    <row r="5" spans="1:13" s="111" customFormat="1" ht="16.5" customHeight="1" x14ac:dyDescent="0.35">
      <c r="A5" s="4"/>
      <c r="B5" s="112"/>
      <c r="C5" s="112"/>
      <c r="D5" s="112"/>
      <c r="E5" s="112"/>
      <c r="F5" s="112"/>
    </row>
    <row r="6" spans="1:13" s="111" customFormat="1" ht="16.5" customHeight="1" x14ac:dyDescent="0.35">
      <c r="A6" s="112" t="s">
        <v>200</v>
      </c>
      <c r="B6" s="112"/>
      <c r="C6" s="112"/>
      <c r="D6" s="112"/>
      <c r="E6" s="112"/>
      <c r="F6" s="112"/>
    </row>
    <row r="7" spans="1:13" s="111" customFormat="1" ht="16.5" customHeight="1" x14ac:dyDescent="0.35">
      <c r="A7" s="186" t="s">
        <v>201</v>
      </c>
      <c r="B7" s="186"/>
      <c r="C7" s="186"/>
      <c r="D7" s="112"/>
      <c r="E7" s="112"/>
      <c r="F7" s="112"/>
    </row>
    <row r="8" spans="1:13" s="4" customFormat="1" ht="40.200000000000003" x14ac:dyDescent="0.3">
      <c r="A8" s="188" t="s">
        <v>63</v>
      </c>
      <c r="B8" s="189" t="s">
        <v>121</v>
      </c>
      <c r="C8" s="190" t="s">
        <v>110</v>
      </c>
      <c r="J8" s="191"/>
      <c r="K8" s="111"/>
      <c r="L8" s="111"/>
      <c r="M8" s="111"/>
    </row>
    <row r="9" spans="1:13" s="4" customFormat="1" ht="14.25" customHeight="1" x14ac:dyDescent="0.3">
      <c r="A9" s="48" t="s">
        <v>75</v>
      </c>
      <c r="B9" s="75">
        <v>12</v>
      </c>
      <c r="C9" s="75">
        <v>0</v>
      </c>
      <c r="K9" s="111"/>
      <c r="L9" s="111"/>
      <c r="M9" s="111"/>
    </row>
    <row r="10" spans="1:13" s="4" customFormat="1" ht="14.25" customHeight="1" x14ac:dyDescent="0.3">
      <c r="A10" s="48" t="s">
        <v>76</v>
      </c>
      <c r="B10" s="75">
        <v>249</v>
      </c>
      <c r="C10" s="75">
        <v>28</v>
      </c>
      <c r="K10" s="111"/>
      <c r="L10" s="111"/>
      <c r="M10" s="111"/>
    </row>
    <row r="11" spans="1:13" s="4" customFormat="1" ht="14.25" customHeight="1" x14ac:dyDescent="0.3">
      <c r="A11" s="48" t="s">
        <v>77</v>
      </c>
      <c r="B11" s="75">
        <v>12</v>
      </c>
      <c r="C11" s="75">
        <v>3</v>
      </c>
      <c r="K11" s="111"/>
      <c r="L11" s="111"/>
      <c r="M11" s="111"/>
    </row>
    <row r="12" spans="1:13" s="4" customFormat="1" ht="14.25" customHeight="1" x14ac:dyDescent="0.3">
      <c r="A12" s="48" t="s">
        <v>78</v>
      </c>
      <c r="B12" s="75">
        <v>37</v>
      </c>
      <c r="C12" s="75">
        <v>6</v>
      </c>
      <c r="K12" s="111"/>
      <c r="L12" s="111"/>
      <c r="M12" s="111"/>
    </row>
    <row r="13" spans="1:13" s="4" customFormat="1" ht="14.25" customHeight="1" x14ac:dyDescent="0.3">
      <c r="A13" s="48" t="s">
        <v>79</v>
      </c>
      <c r="B13" s="75">
        <v>15</v>
      </c>
      <c r="C13" s="75">
        <v>0</v>
      </c>
      <c r="K13" s="111"/>
      <c r="L13" s="111"/>
      <c r="M13" s="111"/>
    </row>
    <row r="14" spans="1:13" s="4" customFormat="1" ht="14.25" customHeight="1" x14ac:dyDescent="0.3">
      <c r="A14" s="48" t="s">
        <v>80</v>
      </c>
      <c r="B14" s="75">
        <v>426</v>
      </c>
      <c r="C14" s="75">
        <v>46</v>
      </c>
      <c r="K14" s="111"/>
      <c r="L14" s="111"/>
      <c r="M14" s="111"/>
    </row>
    <row r="15" spans="1:13" s="4" customFormat="1" ht="14.25" customHeight="1" x14ac:dyDescent="0.3">
      <c r="A15" s="48" t="s">
        <v>81</v>
      </c>
      <c r="B15" s="75">
        <v>20</v>
      </c>
      <c r="C15" s="75">
        <v>0</v>
      </c>
      <c r="K15" s="111"/>
      <c r="L15" s="111"/>
      <c r="M15" s="111"/>
    </row>
    <row r="16" spans="1:13" s="4" customFormat="1" ht="14.25" customHeight="1" x14ac:dyDescent="0.3">
      <c r="A16" s="48" t="s">
        <v>82</v>
      </c>
      <c r="B16" s="75">
        <v>9</v>
      </c>
      <c r="C16" s="75">
        <v>1</v>
      </c>
      <c r="K16" s="111"/>
      <c r="L16" s="111"/>
      <c r="M16" s="111"/>
    </row>
    <row r="17" spans="1:13" s="4" customFormat="1" ht="14.25" customHeight="1" x14ac:dyDescent="0.3">
      <c r="A17" s="48" t="s">
        <v>83</v>
      </c>
      <c r="B17" s="75">
        <v>177</v>
      </c>
      <c r="C17" s="75">
        <v>18</v>
      </c>
      <c r="K17" s="111"/>
      <c r="L17" s="111"/>
      <c r="M17" s="111"/>
    </row>
    <row r="18" spans="1:13" s="4" customFormat="1" ht="14.25" customHeight="1" x14ac:dyDescent="0.3">
      <c r="A18" s="48" t="s">
        <v>84</v>
      </c>
      <c r="B18" s="75">
        <v>65</v>
      </c>
      <c r="C18" s="75">
        <v>5</v>
      </c>
      <c r="K18" s="111"/>
      <c r="L18" s="111"/>
      <c r="M18" s="111"/>
    </row>
    <row r="19" spans="1:13" s="4" customFormat="1" ht="14.25" customHeight="1" x14ac:dyDescent="0.3">
      <c r="A19" s="48" t="s">
        <v>85</v>
      </c>
      <c r="B19" s="75">
        <v>11</v>
      </c>
      <c r="C19" s="75">
        <v>4</v>
      </c>
      <c r="K19" s="111"/>
      <c r="L19" s="111"/>
      <c r="M19" s="111"/>
    </row>
    <row r="20" spans="1:13" s="4" customFormat="1" ht="14.25" customHeight="1" x14ac:dyDescent="0.3">
      <c r="A20" s="48" t="s">
        <v>86</v>
      </c>
      <c r="B20" s="75">
        <v>99</v>
      </c>
      <c r="C20" s="75">
        <v>9</v>
      </c>
      <c r="K20" s="111"/>
      <c r="L20" s="111"/>
      <c r="M20" s="111"/>
    </row>
    <row r="21" spans="1:13" s="4" customFormat="1" ht="14.25" customHeight="1" x14ac:dyDescent="0.3">
      <c r="A21" s="48" t="s">
        <v>88</v>
      </c>
      <c r="B21" s="75">
        <v>1</v>
      </c>
      <c r="C21" s="75">
        <v>0</v>
      </c>
      <c r="K21" s="111"/>
      <c r="L21" s="111"/>
      <c r="M21" s="111"/>
    </row>
    <row r="22" spans="1:13" s="4" customFormat="1" ht="14.25" customHeight="1" x14ac:dyDescent="0.3">
      <c r="A22" s="48" t="s">
        <v>90</v>
      </c>
      <c r="B22" s="75">
        <v>309</v>
      </c>
      <c r="C22" s="75">
        <v>15</v>
      </c>
      <c r="K22" s="111"/>
      <c r="L22" s="111"/>
      <c r="M22" s="111"/>
    </row>
    <row r="23" spans="1:13" s="4" customFormat="1" ht="14.25" customHeight="1" x14ac:dyDescent="0.3">
      <c r="A23" s="48" t="s">
        <v>92</v>
      </c>
      <c r="B23" s="75">
        <v>19</v>
      </c>
      <c r="C23" s="75">
        <v>5</v>
      </c>
      <c r="K23" s="111"/>
      <c r="L23" s="111"/>
      <c r="M23" s="111"/>
    </row>
    <row r="24" spans="1:13" s="4" customFormat="1" ht="14.25" customHeight="1" x14ac:dyDescent="0.3">
      <c r="A24" s="48"/>
      <c r="B24" s="75"/>
      <c r="C24" s="75"/>
      <c r="K24" s="111"/>
      <c r="L24" s="111"/>
      <c r="M24" s="111"/>
    </row>
    <row r="25" spans="1:13" s="4" customFormat="1" ht="14.25" customHeight="1" x14ac:dyDescent="0.3">
      <c r="A25" s="48"/>
      <c r="B25" s="75"/>
      <c r="C25" s="75"/>
      <c r="K25" s="111"/>
      <c r="L25" s="111"/>
      <c r="M25" s="111"/>
    </row>
    <row r="26" spans="1:13" s="4" customFormat="1" ht="14.25" customHeight="1" x14ac:dyDescent="0.3">
      <c r="A26" s="48"/>
      <c r="B26" s="75"/>
      <c r="C26" s="75"/>
      <c r="K26" s="111"/>
      <c r="L26" s="111"/>
      <c r="M26" s="111"/>
    </row>
    <row r="27" spans="1:13" s="4" customFormat="1" ht="14.25" customHeight="1" x14ac:dyDescent="0.3">
      <c r="A27" s="48"/>
      <c r="B27" s="75"/>
      <c r="C27" s="75"/>
      <c r="K27" s="111"/>
      <c r="L27" s="111"/>
      <c r="M27" s="111"/>
    </row>
    <row r="28" spans="1:13" s="4" customFormat="1" ht="14.25" customHeight="1" x14ac:dyDescent="0.3">
      <c r="A28" s="76" t="s">
        <v>93</v>
      </c>
      <c r="B28" s="161">
        <f>SUM(B9:B27)</f>
        <v>1461</v>
      </c>
      <c r="C28" s="161">
        <f>SUM(C9:C27)</f>
        <v>140</v>
      </c>
      <c r="K28" s="111"/>
      <c r="L28" s="111"/>
      <c r="M28" s="111"/>
    </row>
    <row r="29" spans="1:13" s="4" customFormat="1" ht="13.2" x14ac:dyDescent="0.25">
      <c r="A29" s="153" t="s">
        <v>202</v>
      </c>
    </row>
    <row r="30" spans="1:13" s="4" customFormat="1" ht="13.2" x14ac:dyDescent="0.25"/>
    <row r="31" spans="1:13" s="4" customFormat="1" x14ac:dyDescent="0.3">
      <c r="K31" s="111"/>
      <c r="L31" s="111"/>
      <c r="M31" s="111"/>
    </row>
    <row r="32" spans="1:13" s="111" customFormat="1" ht="16.5" customHeight="1" x14ac:dyDescent="0.35">
      <c r="A32" s="112" t="s">
        <v>203</v>
      </c>
      <c r="B32" s="112"/>
      <c r="C32" s="112"/>
      <c r="D32" s="112"/>
      <c r="E32" s="112"/>
      <c r="F32" s="112"/>
      <c r="K32" s="112"/>
    </row>
    <row r="33" spans="1:11" s="111" customFormat="1" ht="16.5" customHeight="1" x14ac:dyDescent="0.35">
      <c r="A33" s="186" t="s">
        <v>201</v>
      </c>
      <c r="B33" s="186"/>
      <c r="C33" s="186"/>
      <c r="D33" s="112"/>
      <c r="E33" s="112"/>
      <c r="F33" s="112"/>
      <c r="K33" s="112"/>
    </row>
    <row r="34" spans="1:11" s="111" customFormat="1" ht="40.799999999999997" x14ac:dyDescent="0.35">
      <c r="A34" s="188" t="s">
        <v>63</v>
      </c>
      <c r="B34" s="189" t="s">
        <v>121</v>
      </c>
      <c r="C34" s="190" t="s">
        <v>110</v>
      </c>
      <c r="D34" s="112"/>
      <c r="E34" s="112"/>
      <c r="F34" s="112"/>
      <c r="K34" s="112"/>
    </row>
    <row r="35" spans="1:11" s="111" customFormat="1" ht="16.5" customHeight="1" x14ac:dyDescent="0.35">
      <c r="A35" s="48" t="s">
        <v>75</v>
      </c>
      <c r="B35" s="75">
        <v>48</v>
      </c>
      <c r="C35" s="75">
        <v>4</v>
      </c>
      <c r="D35" s="112"/>
      <c r="E35" s="112"/>
      <c r="F35" s="112"/>
      <c r="K35" s="112"/>
    </row>
    <row r="36" spans="1:11" s="111" customFormat="1" ht="16.5" customHeight="1" x14ac:dyDescent="0.35">
      <c r="A36" s="48" t="s">
        <v>77</v>
      </c>
      <c r="B36" s="75">
        <v>29</v>
      </c>
      <c r="C36" s="75">
        <v>4</v>
      </c>
      <c r="D36" s="112"/>
      <c r="E36" s="112"/>
      <c r="F36" s="112"/>
      <c r="K36" s="112"/>
    </row>
    <row r="37" spans="1:11" s="111" customFormat="1" ht="16.5" customHeight="1" x14ac:dyDescent="0.35">
      <c r="A37" s="48" t="s">
        <v>78</v>
      </c>
      <c r="B37" s="75">
        <v>153</v>
      </c>
      <c r="C37" s="75">
        <v>12</v>
      </c>
      <c r="D37" s="112"/>
      <c r="E37" s="112"/>
      <c r="F37" s="112"/>
      <c r="K37" s="112"/>
    </row>
    <row r="38" spans="1:11" s="111" customFormat="1" ht="16.5" customHeight="1" x14ac:dyDescent="0.35">
      <c r="A38" s="48" t="s">
        <v>79</v>
      </c>
      <c r="B38" s="75">
        <v>4</v>
      </c>
      <c r="C38" s="75">
        <v>0</v>
      </c>
      <c r="D38" s="112"/>
      <c r="E38" s="112"/>
      <c r="F38" s="112"/>
      <c r="K38" s="112"/>
    </row>
    <row r="39" spans="1:11" s="111" customFormat="1" ht="16.5" customHeight="1" x14ac:dyDescent="0.35">
      <c r="A39" s="48" t="s">
        <v>80</v>
      </c>
      <c r="B39" s="75">
        <v>276</v>
      </c>
      <c r="C39" s="75">
        <v>38</v>
      </c>
      <c r="D39" s="112"/>
      <c r="E39" s="112"/>
      <c r="F39" s="112"/>
      <c r="K39" s="112"/>
    </row>
    <row r="40" spans="1:11" s="111" customFormat="1" ht="16.5" customHeight="1" x14ac:dyDescent="0.35">
      <c r="A40" s="48" t="s">
        <v>81</v>
      </c>
      <c r="B40" s="75">
        <v>22</v>
      </c>
      <c r="C40" s="75">
        <v>2</v>
      </c>
      <c r="D40" s="112"/>
      <c r="E40" s="112"/>
      <c r="F40" s="112"/>
      <c r="K40" s="112"/>
    </row>
    <row r="41" spans="1:11" s="111" customFormat="1" ht="16.5" customHeight="1" x14ac:dyDescent="0.35">
      <c r="A41" s="48" t="s">
        <v>82</v>
      </c>
      <c r="B41" s="75">
        <v>5</v>
      </c>
      <c r="C41" s="75">
        <v>1</v>
      </c>
      <c r="D41" s="112"/>
      <c r="E41" s="112"/>
      <c r="F41" s="112"/>
      <c r="K41" s="112"/>
    </row>
    <row r="42" spans="1:11" s="111" customFormat="1" ht="16.5" customHeight="1" x14ac:dyDescent="0.35">
      <c r="A42" s="48" t="s">
        <v>83</v>
      </c>
      <c r="B42" s="75">
        <v>45</v>
      </c>
      <c r="C42" s="75">
        <v>11</v>
      </c>
      <c r="D42" s="112"/>
      <c r="E42" s="112"/>
      <c r="F42" s="112"/>
      <c r="K42" s="112"/>
    </row>
    <row r="43" spans="1:11" s="111" customFormat="1" ht="16.5" customHeight="1" x14ac:dyDescent="0.35">
      <c r="A43" s="48" t="s">
        <v>84</v>
      </c>
      <c r="B43" s="75">
        <v>15</v>
      </c>
      <c r="C43" s="75">
        <v>4</v>
      </c>
      <c r="D43" s="112"/>
      <c r="E43" s="112"/>
      <c r="F43" s="112"/>
      <c r="K43" s="112"/>
    </row>
    <row r="44" spans="1:11" s="111" customFormat="1" ht="16.5" customHeight="1" x14ac:dyDescent="0.35">
      <c r="A44" s="48" t="s">
        <v>85</v>
      </c>
      <c r="B44" s="75">
        <v>1</v>
      </c>
      <c r="C44" s="75">
        <v>0</v>
      </c>
      <c r="D44" s="112"/>
      <c r="E44" s="112"/>
      <c r="F44" s="112"/>
      <c r="K44" s="112"/>
    </row>
    <row r="45" spans="1:11" s="111" customFormat="1" ht="16.5" customHeight="1" x14ac:dyDescent="0.35">
      <c r="A45" s="48" t="s">
        <v>86</v>
      </c>
      <c r="B45" s="75">
        <v>28</v>
      </c>
      <c r="C45" s="75">
        <v>2</v>
      </c>
      <c r="D45" s="112"/>
      <c r="E45" s="112"/>
      <c r="F45" s="112"/>
      <c r="K45" s="112"/>
    </row>
    <row r="46" spans="1:11" s="111" customFormat="1" ht="16.5" customHeight="1" x14ac:dyDescent="0.35">
      <c r="A46" s="48" t="s">
        <v>89</v>
      </c>
      <c r="B46" s="75">
        <v>30</v>
      </c>
      <c r="C46" s="75">
        <v>5</v>
      </c>
      <c r="D46" s="112"/>
      <c r="E46" s="112"/>
      <c r="F46" s="112"/>
      <c r="K46" s="112"/>
    </row>
    <row r="47" spans="1:11" s="111" customFormat="1" ht="16.5" customHeight="1" x14ac:dyDescent="0.35">
      <c r="A47" s="48" t="s">
        <v>90</v>
      </c>
      <c r="B47" s="75">
        <v>8</v>
      </c>
      <c r="C47" s="75">
        <v>0</v>
      </c>
      <c r="D47" s="112"/>
      <c r="E47" s="112"/>
      <c r="F47" s="112"/>
      <c r="K47" s="112"/>
    </row>
    <row r="48" spans="1:11" s="111" customFormat="1" ht="16.5" customHeight="1" x14ac:dyDescent="0.35">
      <c r="A48" s="48" t="s">
        <v>92</v>
      </c>
      <c r="B48" s="75">
        <v>1</v>
      </c>
      <c r="C48" s="75">
        <v>1</v>
      </c>
      <c r="D48" s="112"/>
      <c r="E48" s="112"/>
      <c r="F48" s="112"/>
      <c r="K48" s="112"/>
    </row>
    <row r="49" spans="1:19" s="111" customFormat="1" ht="16.5" customHeight="1" x14ac:dyDescent="0.35">
      <c r="A49" s="48"/>
      <c r="B49" s="75"/>
      <c r="C49" s="75"/>
      <c r="D49" s="112"/>
      <c r="E49" s="112"/>
      <c r="F49" s="112"/>
      <c r="K49" s="112"/>
    </row>
    <row r="50" spans="1:19" s="111" customFormat="1" ht="16.5" customHeight="1" x14ac:dyDescent="0.35">
      <c r="A50" s="48"/>
      <c r="B50" s="75"/>
      <c r="C50" s="75"/>
      <c r="D50" s="112"/>
      <c r="E50" s="112"/>
      <c r="F50" s="112"/>
      <c r="K50" s="112"/>
    </row>
    <row r="51" spans="1:19" s="111" customFormat="1" ht="16.5" customHeight="1" x14ac:dyDescent="0.35">
      <c r="A51" s="48"/>
      <c r="B51" s="75"/>
      <c r="C51" s="75"/>
      <c r="D51" s="112"/>
      <c r="E51" s="112"/>
      <c r="F51" s="112"/>
      <c r="K51" s="112"/>
    </row>
    <row r="52" spans="1:19" s="111" customFormat="1" ht="16.5" customHeight="1" x14ac:dyDescent="0.35">
      <c r="A52" s="48"/>
      <c r="B52" s="75"/>
      <c r="C52" s="75"/>
      <c r="D52" s="112"/>
      <c r="E52" s="112"/>
      <c r="F52" s="112"/>
      <c r="K52" s="112"/>
    </row>
    <row r="53" spans="1:19" s="111" customFormat="1" ht="16.5" customHeight="1" x14ac:dyDescent="0.35">
      <c r="A53" s="48"/>
      <c r="B53" s="75"/>
      <c r="C53" s="75"/>
      <c r="D53" s="112"/>
      <c r="E53" s="112"/>
      <c r="F53" s="112"/>
      <c r="K53" s="112"/>
    </row>
    <row r="54" spans="1:19" s="111" customFormat="1" ht="16.5" customHeight="1" x14ac:dyDescent="0.35">
      <c r="A54" s="76" t="s">
        <v>93</v>
      </c>
      <c r="B54" s="161">
        <f>SUM(B35:B53)</f>
        <v>665</v>
      </c>
      <c r="C54" s="161">
        <f>SUM(C35:C53)</f>
        <v>84</v>
      </c>
      <c r="D54" s="112"/>
      <c r="E54" s="112"/>
      <c r="F54" s="112"/>
      <c r="K54" s="112"/>
    </row>
    <row r="55" spans="1:19" s="111" customFormat="1" ht="16.5" customHeight="1" x14ac:dyDescent="0.35">
      <c r="A55" s="112"/>
      <c r="B55" s="112"/>
      <c r="C55" s="112"/>
      <c r="D55" s="112"/>
      <c r="E55" s="112"/>
      <c r="F55" s="112"/>
      <c r="K55" s="112"/>
    </row>
    <row r="56" spans="1:19" s="4" customFormat="1" ht="13.2" x14ac:dyDescent="0.25">
      <c r="A56" s="153" t="s">
        <v>202</v>
      </c>
    </row>
    <row r="57" spans="1:19" s="4" customFormat="1" ht="13.2" x14ac:dyDescent="0.25">
      <c r="A57" s="4" t="s">
        <v>204</v>
      </c>
    </row>
    <row r="58" spans="1:19" s="111" customFormat="1" x14ac:dyDescent="0.3">
      <c r="A58" s="192"/>
    </row>
    <row r="59" spans="1:19" s="111" customFormat="1" x14ac:dyDescent="0.3"/>
    <row r="60" spans="1:19" s="111" customFormat="1" x14ac:dyDescent="0.3"/>
    <row r="61" spans="1:19" s="111" customFormat="1" x14ac:dyDescent="0.3"/>
    <row r="62" spans="1:19" s="111" customFormat="1" x14ac:dyDescent="0.3">
      <c r="S62" s="4"/>
    </row>
    <row r="63" spans="1:19" s="111" customFormat="1" x14ac:dyDescent="0.3"/>
    <row r="64" spans="1:19" s="111" customFormat="1" x14ac:dyDescent="0.3"/>
    <row r="68" spans="1:1" ht="16.5" customHeight="1" x14ac:dyDescent="0.3">
      <c r="A68" s="2"/>
    </row>
    <row r="69" spans="1:1" ht="16.5" customHeight="1" x14ac:dyDescent="0.3"/>
    <row r="70" spans="1:1" ht="16.5" customHeight="1" x14ac:dyDescent="0.3"/>
  </sheetData>
  <mergeCells count="3">
    <mergeCell ref="E3:I3"/>
    <mergeCell ref="A7:C7"/>
    <mergeCell ref="A33:C33"/>
  </mergeCells>
  <pageMargins left="0.25" right="0.25" top="0.75" bottom="0.75" header="0.3" footer="0.3"/>
  <pageSetup paperSize="8" scale="48" orientation="portrait" cellComments="asDisplayed" r:id="rId1"/>
  <rowBreaks count="1" manualBreakCount="1">
    <brk id="5" max="16" man="1"/>
  </rowBreaks>
  <colBreaks count="1" manualBreakCount="1">
    <brk id="6"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8"/>
  <sheetViews>
    <sheetView zoomScale="85" zoomScaleNormal="85" workbookViewId="0">
      <selection activeCell="H78" sqref="H78"/>
    </sheetView>
  </sheetViews>
  <sheetFormatPr defaultColWidth="9.33203125" defaultRowHeight="14.4" x14ac:dyDescent="0.3"/>
  <cols>
    <col min="1" max="1" width="51.33203125" customWidth="1"/>
    <col min="2" max="4" width="13.33203125" customWidth="1"/>
    <col min="5" max="5" width="15.6640625" customWidth="1"/>
    <col min="6" max="6" width="12.33203125" customWidth="1"/>
    <col min="7" max="7" width="11.5546875" customWidth="1"/>
    <col min="8" max="8" width="12.77734375" customWidth="1"/>
    <col min="9" max="9" width="14.33203125" customWidth="1"/>
  </cols>
  <sheetData>
    <row r="1" spans="1:13" s="111" customFormat="1" ht="17.399999999999999" x14ac:dyDescent="0.3">
      <c r="A1" s="152" t="s">
        <v>205</v>
      </c>
      <c r="B1" s="152"/>
      <c r="C1" s="152"/>
      <c r="D1" s="152"/>
      <c r="E1" s="152"/>
      <c r="F1" s="152"/>
      <c r="G1" s="152"/>
      <c r="H1" s="152"/>
      <c r="I1" s="152"/>
      <c r="J1" s="152"/>
      <c r="K1" s="152"/>
      <c r="L1" s="152"/>
      <c r="M1" s="152"/>
    </row>
    <row r="2" spans="1:13" s="111" customFormat="1" ht="17.399999999999999" x14ac:dyDescent="0.3">
      <c r="A2" s="152" t="s">
        <v>206</v>
      </c>
      <c r="B2" s="152"/>
      <c r="C2" s="152"/>
      <c r="D2" s="152"/>
      <c r="E2" s="152"/>
      <c r="F2" s="152"/>
      <c r="G2" s="152"/>
      <c r="H2" s="152"/>
      <c r="I2" s="152"/>
      <c r="J2" s="152"/>
      <c r="K2" s="152"/>
      <c r="L2" s="152"/>
      <c r="M2" s="152"/>
    </row>
    <row r="3" spans="1:13" s="111" customFormat="1" x14ac:dyDescent="0.3">
      <c r="A3" s="111" t="s">
        <v>207</v>
      </c>
    </row>
    <row r="4" spans="1:13" s="111" customFormat="1" x14ac:dyDescent="0.3"/>
    <row r="5" spans="1:13" s="111" customFormat="1" ht="18" x14ac:dyDescent="0.35">
      <c r="A5" s="112" t="s">
        <v>208</v>
      </c>
      <c r="B5" s="112"/>
      <c r="C5" s="112"/>
      <c r="D5" s="112"/>
      <c r="E5" s="112"/>
      <c r="F5" s="112"/>
      <c r="G5" s="112"/>
      <c r="H5" s="112"/>
      <c r="I5" s="112"/>
      <c r="J5" s="112"/>
      <c r="K5" s="112"/>
      <c r="L5" s="112"/>
      <c r="M5" s="112"/>
    </row>
    <row r="6" spans="1:13" s="111" customFormat="1" ht="18" x14ac:dyDescent="0.35">
      <c r="A6" s="4" t="s">
        <v>209</v>
      </c>
      <c r="B6" s="112"/>
      <c r="C6" s="112"/>
      <c r="D6" s="112"/>
      <c r="E6" s="112"/>
      <c r="F6" s="112"/>
      <c r="G6" s="112"/>
      <c r="H6" s="112"/>
      <c r="I6" s="112"/>
      <c r="J6" s="112"/>
      <c r="K6" s="112"/>
      <c r="L6" s="112"/>
      <c r="M6" s="112"/>
    </row>
    <row r="7" spans="1:13" s="111" customFormat="1" ht="52.8" x14ac:dyDescent="0.3">
      <c r="A7" s="194" t="s">
        <v>210</v>
      </c>
      <c r="B7" s="195" t="s">
        <v>211</v>
      </c>
      <c r="C7" s="195" t="s">
        <v>126</v>
      </c>
      <c r="D7" s="195" t="s">
        <v>212</v>
      </c>
      <c r="E7" s="195" t="s">
        <v>213</v>
      </c>
    </row>
    <row r="8" spans="1:13" s="111" customFormat="1" x14ac:dyDescent="0.3">
      <c r="A8" s="48" t="s">
        <v>214</v>
      </c>
      <c r="B8" s="75">
        <v>106</v>
      </c>
      <c r="C8" s="75">
        <v>143</v>
      </c>
      <c r="D8" s="75">
        <v>47</v>
      </c>
      <c r="E8" s="88">
        <v>32.867134094238281</v>
      </c>
    </row>
    <row r="9" spans="1:13" s="111" customFormat="1" x14ac:dyDescent="0.3">
      <c r="A9" s="48" t="s">
        <v>215</v>
      </c>
      <c r="B9" s="75"/>
      <c r="C9" s="75"/>
      <c r="D9" s="75"/>
      <c r="E9" s="88"/>
    </row>
    <row r="10" spans="1:13" s="111" customFormat="1" x14ac:dyDescent="0.3">
      <c r="A10" s="48" t="s">
        <v>216</v>
      </c>
      <c r="B10" s="75">
        <v>244</v>
      </c>
      <c r="C10" s="75">
        <v>87</v>
      </c>
      <c r="D10" s="75">
        <v>38</v>
      </c>
      <c r="E10" s="88">
        <v>43.67816162109375</v>
      </c>
    </row>
    <row r="11" spans="1:13" s="111" customFormat="1" x14ac:dyDescent="0.3">
      <c r="A11" s="48" t="s">
        <v>217</v>
      </c>
      <c r="B11" s="75">
        <v>66</v>
      </c>
      <c r="C11" s="75">
        <v>43</v>
      </c>
      <c r="D11" s="75">
        <v>17</v>
      </c>
      <c r="E11" s="88">
        <v>39.534885406494141</v>
      </c>
    </row>
    <row r="12" spans="1:13" s="111" customFormat="1" x14ac:dyDescent="0.3">
      <c r="A12" s="48" t="s">
        <v>218</v>
      </c>
      <c r="B12" s="75">
        <v>285</v>
      </c>
      <c r="C12" s="75">
        <v>388</v>
      </c>
      <c r="D12" s="75">
        <v>132</v>
      </c>
      <c r="E12" s="88">
        <v>34.020618438720703</v>
      </c>
    </row>
    <row r="13" spans="1:13" s="111" customFormat="1" x14ac:dyDescent="0.3">
      <c r="A13" s="48" t="s">
        <v>219</v>
      </c>
      <c r="B13" s="75">
        <v>187</v>
      </c>
      <c r="C13" s="75">
        <v>237</v>
      </c>
      <c r="D13" s="75">
        <v>95</v>
      </c>
      <c r="E13" s="88">
        <v>40.084388732910156</v>
      </c>
    </row>
    <row r="14" spans="1:13" s="111" customFormat="1" x14ac:dyDescent="0.3">
      <c r="A14" s="76" t="s">
        <v>220</v>
      </c>
      <c r="B14" s="196">
        <f>SUM(B8:B13)</f>
        <v>888</v>
      </c>
      <c r="C14" s="196">
        <f t="shared" ref="C14:D14" si="0">SUM(C8:C13)</f>
        <v>898</v>
      </c>
      <c r="D14" s="196">
        <f t="shared" si="0"/>
        <v>329</v>
      </c>
      <c r="E14" s="197">
        <f>IF(C14=0,0,(D14/C14)*100)</f>
        <v>36.636971046770597</v>
      </c>
    </row>
    <row r="15" spans="1:13" s="111" customFormat="1" x14ac:dyDescent="0.3">
      <c r="A15" s="198"/>
      <c r="B15" s="198"/>
      <c r="C15" s="198"/>
      <c r="D15" s="198"/>
      <c r="E15" s="72"/>
      <c r="F15" s="72"/>
      <c r="G15" s="154"/>
      <c r="H15" s="4"/>
      <c r="I15" s="4"/>
      <c r="J15" s="4"/>
      <c r="K15" s="4"/>
      <c r="L15" s="4"/>
      <c r="M15" s="4"/>
    </row>
    <row r="16" spans="1:13" s="111" customFormat="1" x14ac:dyDescent="0.3">
      <c r="A16" s="4" t="s">
        <v>221</v>
      </c>
      <c r="B16" s="199"/>
      <c r="C16" s="199"/>
      <c r="D16" s="199"/>
    </row>
    <row r="17" spans="1:9" s="111" customFormat="1" x14ac:dyDescent="0.3">
      <c r="A17" s="4" t="s">
        <v>222</v>
      </c>
    </row>
    <row r="18" spans="1:9" s="111" customFormat="1" x14ac:dyDescent="0.3"/>
    <row r="19" spans="1:9" s="111" customFormat="1" x14ac:dyDescent="0.3">
      <c r="A19" s="192"/>
    </row>
    <row r="20" spans="1:9" s="111" customFormat="1" ht="18" x14ac:dyDescent="0.35">
      <c r="A20" s="112" t="s">
        <v>274</v>
      </c>
      <c r="B20" s="112"/>
      <c r="C20" s="112"/>
      <c r="D20" s="112"/>
      <c r="E20" s="112"/>
      <c r="F20" s="112"/>
      <c r="G20" s="193"/>
    </row>
    <row r="21" spans="1:9" s="111" customFormat="1" x14ac:dyDescent="0.3">
      <c r="A21" s="192"/>
    </row>
    <row r="22" spans="1:9" s="111" customFormat="1" x14ac:dyDescent="0.3">
      <c r="A22" s="200" t="s">
        <v>250</v>
      </c>
      <c r="B22" s="201" t="s">
        <v>275</v>
      </c>
      <c r="C22" s="114"/>
      <c r="D22" s="202"/>
      <c r="E22" s="203" t="s">
        <v>276</v>
      </c>
      <c r="F22" s="114"/>
      <c r="G22" s="204"/>
      <c r="H22" s="114" t="s">
        <v>293</v>
      </c>
      <c r="I22" s="216"/>
    </row>
    <row r="23" spans="1:9" s="111" customFormat="1" ht="40.200000000000003" x14ac:dyDescent="0.3">
      <c r="A23" s="205"/>
      <c r="B23" s="206" t="s">
        <v>277</v>
      </c>
      <c r="C23" s="124" t="s">
        <v>278</v>
      </c>
      <c r="D23" s="207" t="s">
        <v>279</v>
      </c>
      <c r="E23" s="208" t="s">
        <v>277</v>
      </c>
      <c r="F23" s="124" t="s">
        <v>280</v>
      </c>
      <c r="G23" s="207" t="s">
        <v>279</v>
      </c>
      <c r="H23" s="217" t="s">
        <v>277</v>
      </c>
      <c r="I23" s="124" t="s">
        <v>279</v>
      </c>
    </row>
    <row r="24" spans="1:9" s="111" customFormat="1" x14ac:dyDescent="0.3">
      <c r="A24" s="209" t="s">
        <v>257</v>
      </c>
      <c r="B24" s="126" t="s">
        <v>258</v>
      </c>
      <c r="C24" s="126" t="s">
        <v>258</v>
      </c>
      <c r="D24" s="126" t="s">
        <v>258</v>
      </c>
      <c r="E24" s="126" t="s">
        <v>258</v>
      </c>
      <c r="F24" s="126" t="s">
        <v>258</v>
      </c>
      <c r="G24" s="126" t="s">
        <v>258</v>
      </c>
      <c r="H24" s="126" t="s">
        <v>258</v>
      </c>
      <c r="I24" s="126" t="s">
        <v>258</v>
      </c>
    </row>
    <row r="25" spans="1:9" s="111" customFormat="1" x14ac:dyDescent="0.3">
      <c r="A25" s="209" t="s">
        <v>259</v>
      </c>
      <c r="B25" s="125">
        <v>14</v>
      </c>
      <c r="C25" s="126" t="s">
        <v>258</v>
      </c>
      <c r="D25" s="221">
        <v>4</v>
      </c>
      <c r="E25" s="222">
        <v>5</v>
      </c>
      <c r="F25" s="126" t="s">
        <v>258</v>
      </c>
      <c r="G25" s="221">
        <v>25</v>
      </c>
      <c r="H25" s="231">
        <v>2</v>
      </c>
      <c r="I25" s="126">
        <v>5</v>
      </c>
    </row>
    <row r="26" spans="1:9" s="111" customFormat="1" x14ac:dyDescent="0.3">
      <c r="A26" s="209" t="s">
        <v>260</v>
      </c>
      <c r="B26" s="126" t="s">
        <v>258</v>
      </c>
      <c r="C26" s="126" t="s">
        <v>258</v>
      </c>
      <c r="D26" s="126" t="s">
        <v>258</v>
      </c>
      <c r="E26" s="126" t="s">
        <v>258</v>
      </c>
      <c r="F26" s="126" t="s">
        <v>258</v>
      </c>
      <c r="G26" s="126" t="s">
        <v>258</v>
      </c>
      <c r="H26" s="126" t="s">
        <v>258</v>
      </c>
      <c r="I26" s="126" t="s">
        <v>258</v>
      </c>
    </row>
    <row r="27" spans="1:9" s="111" customFormat="1" x14ac:dyDescent="0.3">
      <c r="A27" s="209" t="s">
        <v>261</v>
      </c>
      <c r="B27" s="125">
        <v>75</v>
      </c>
      <c r="C27" s="126">
        <v>0</v>
      </c>
      <c r="D27" s="221">
        <v>14</v>
      </c>
      <c r="E27" s="222">
        <v>2</v>
      </c>
      <c r="F27" s="126">
        <v>0</v>
      </c>
      <c r="G27" s="221">
        <v>85</v>
      </c>
      <c r="H27" s="231">
        <v>0</v>
      </c>
      <c r="I27" s="126">
        <v>2</v>
      </c>
    </row>
    <row r="28" spans="1:9" s="111" customFormat="1" x14ac:dyDescent="0.3">
      <c r="A28" s="209" t="s">
        <v>262</v>
      </c>
      <c r="B28" s="125">
        <v>3</v>
      </c>
      <c r="C28" s="126">
        <v>0</v>
      </c>
      <c r="D28" s="221">
        <v>0</v>
      </c>
      <c r="E28" s="222">
        <v>2</v>
      </c>
      <c r="F28" s="126">
        <v>7</v>
      </c>
      <c r="G28" s="221">
        <v>0</v>
      </c>
      <c r="H28" s="231">
        <v>1</v>
      </c>
      <c r="I28" s="126">
        <v>0</v>
      </c>
    </row>
    <row r="29" spans="1:9" s="111" customFormat="1" x14ac:dyDescent="0.3">
      <c r="A29" s="210" t="s">
        <v>263</v>
      </c>
      <c r="B29" s="127">
        <v>69</v>
      </c>
      <c r="C29" s="126">
        <v>0</v>
      </c>
      <c r="D29" s="221">
        <v>5</v>
      </c>
      <c r="E29" s="222">
        <v>71</v>
      </c>
      <c r="F29" s="126">
        <v>0</v>
      </c>
      <c r="G29" s="221">
        <v>105</v>
      </c>
      <c r="H29" s="231">
        <v>24</v>
      </c>
      <c r="I29" s="126">
        <v>21</v>
      </c>
    </row>
    <row r="30" spans="1:9" s="111" customFormat="1" x14ac:dyDescent="0.3">
      <c r="A30" s="209" t="s">
        <v>264</v>
      </c>
      <c r="B30" s="125">
        <v>80</v>
      </c>
      <c r="C30" s="126">
        <v>33</v>
      </c>
      <c r="D30" s="221">
        <v>2</v>
      </c>
      <c r="E30" s="222">
        <v>28</v>
      </c>
      <c r="F30" s="126">
        <v>4</v>
      </c>
      <c r="G30" s="221">
        <v>137</v>
      </c>
      <c r="H30" s="231">
        <v>15</v>
      </c>
      <c r="I30" s="126">
        <v>11</v>
      </c>
    </row>
    <row r="31" spans="1:9" s="111" customFormat="1" x14ac:dyDescent="0.3">
      <c r="A31" s="209" t="s">
        <v>265</v>
      </c>
      <c r="B31" s="125">
        <v>18</v>
      </c>
      <c r="C31" s="126">
        <v>0</v>
      </c>
      <c r="D31" s="221">
        <v>0</v>
      </c>
      <c r="E31" s="222">
        <v>14</v>
      </c>
      <c r="F31" s="126">
        <v>3</v>
      </c>
      <c r="G31" s="221">
        <v>11</v>
      </c>
      <c r="H31" s="231">
        <v>1</v>
      </c>
      <c r="I31" s="126">
        <v>0</v>
      </c>
    </row>
    <row r="32" spans="1:9" s="111" customFormat="1" ht="15" thickBot="1" x14ac:dyDescent="0.35">
      <c r="A32" s="211" t="s">
        <v>266</v>
      </c>
      <c r="B32" s="223">
        <v>28</v>
      </c>
      <c r="C32" s="224">
        <v>10</v>
      </c>
      <c r="D32" s="225" t="s">
        <v>258</v>
      </c>
      <c r="E32" s="226">
        <v>28</v>
      </c>
      <c r="F32" s="224" t="s">
        <v>258</v>
      </c>
      <c r="G32" s="225">
        <v>10</v>
      </c>
      <c r="H32" s="232">
        <v>0</v>
      </c>
      <c r="I32" s="224" t="s">
        <v>258</v>
      </c>
    </row>
    <row r="33" spans="1:9" s="111" customFormat="1" ht="15" thickBot="1" x14ac:dyDescent="0.35">
      <c r="A33" s="212" t="s">
        <v>93</v>
      </c>
      <c r="B33" s="227">
        <v>287</v>
      </c>
      <c r="C33" s="228">
        <v>43</v>
      </c>
      <c r="D33" s="229">
        <v>25</v>
      </c>
      <c r="E33" s="230">
        <v>150</v>
      </c>
      <c r="F33" s="228">
        <v>14</v>
      </c>
      <c r="G33" s="229">
        <v>373</v>
      </c>
      <c r="H33" s="233">
        <v>43</v>
      </c>
      <c r="I33" s="229">
        <v>39</v>
      </c>
    </row>
    <row r="34" spans="1:9" s="111" customFormat="1" x14ac:dyDescent="0.3">
      <c r="A34" s="123" t="s">
        <v>281</v>
      </c>
    </row>
    <row r="35" spans="1:9" s="111" customFormat="1" x14ac:dyDescent="0.3">
      <c r="A35" s="192"/>
    </row>
    <row r="36" spans="1:9" s="111" customFormat="1" ht="18" x14ac:dyDescent="0.35">
      <c r="A36" s="112" t="s">
        <v>282</v>
      </c>
      <c r="B36" s="112"/>
      <c r="C36" s="112"/>
      <c r="D36" s="112"/>
      <c r="E36" s="112"/>
      <c r="F36" s="193"/>
      <c r="G36" s="112"/>
    </row>
    <row r="37" spans="1:9" s="111" customFormat="1" x14ac:dyDescent="0.3">
      <c r="A37" s="192"/>
    </row>
    <row r="38" spans="1:9" s="111" customFormat="1" x14ac:dyDescent="0.3">
      <c r="A38" s="200" t="s">
        <v>250</v>
      </c>
      <c r="B38" s="80" t="s">
        <v>283</v>
      </c>
      <c r="C38" s="80"/>
      <c r="D38" s="215"/>
      <c r="E38" s="216" t="s">
        <v>284</v>
      </c>
      <c r="F38" s="80"/>
      <c r="G38" s="80"/>
    </row>
    <row r="39" spans="1:9" s="111" customFormat="1" ht="40.200000000000003" x14ac:dyDescent="0.3">
      <c r="A39" s="200"/>
      <c r="B39" s="234" t="s">
        <v>277</v>
      </c>
      <c r="C39" s="234" t="s">
        <v>278</v>
      </c>
      <c r="D39" s="235" t="s">
        <v>279</v>
      </c>
      <c r="E39" s="236" t="s">
        <v>277</v>
      </c>
      <c r="F39" s="234" t="s">
        <v>278</v>
      </c>
      <c r="G39" s="234" t="s">
        <v>279</v>
      </c>
    </row>
    <row r="40" spans="1:9" s="111" customFormat="1" x14ac:dyDescent="0.3">
      <c r="A40" s="80" t="s">
        <v>285</v>
      </c>
      <c r="B40" s="80"/>
      <c r="C40" s="80"/>
      <c r="D40" s="80"/>
      <c r="E40" s="80"/>
      <c r="F40" s="80"/>
      <c r="G40" s="80"/>
    </row>
    <row r="41" spans="1:9" s="111" customFormat="1" x14ac:dyDescent="0.3">
      <c r="A41" s="115" t="s">
        <v>257</v>
      </c>
      <c r="B41" s="126" t="s">
        <v>258</v>
      </c>
      <c r="C41" s="126" t="s">
        <v>258</v>
      </c>
      <c r="D41" s="221" t="s">
        <v>258</v>
      </c>
      <c r="E41" s="231" t="s">
        <v>258</v>
      </c>
      <c r="F41" s="126" t="s">
        <v>258</v>
      </c>
      <c r="G41" s="126" t="s">
        <v>258</v>
      </c>
    </row>
    <row r="42" spans="1:9" s="111" customFormat="1" x14ac:dyDescent="0.3">
      <c r="A42" s="115" t="s">
        <v>259</v>
      </c>
      <c r="B42" s="126">
        <v>9</v>
      </c>
      <c r="C42" s="126" t="s">
        <v>258</v>
      </c>
      <c r="D42" s="221">
        <v>3</v>
      </c>
      <c r="E42" s="231">
        <v>12</v>
      </c>
      <c r="F42" s="126" t="s">
        <v>258</v>
      </c>
      <c r="G42" s="126">
        <v>4</v>
      </c>
    </row>
    <row r="43" spans="1:9" s="111" customFormat="1" x14ac:dyDescent="0.3">
      <c r="A43" s="115" t="s">
        <v>260</v>
      </c>
      <c r="B43" s="126" t="s">
        <v>258</v>
      </c>
      <c r="C43" s="126" t="s">
        <v>258</v>
      </c>
      <c r="D43" s="126" t="s">
        <v>258</v>
      </c>
      <c r="E43" s="126" t="s">
        <v>258</v>
      </c>
      <c r="F43" s="126" t="s">
        <v>258</v>
      </c>
      <c r="G43" s="126" t="s">
        <v>258</v>
      </c>
    </row>
    <row r="44" spans="1:9" s="111" customFormat="1" x14ac:dyDescent="0.3">
      <c r="A44" s="115" t="s">
        <v>261</v>
      </c>
      <c r="B44" s="126">
        <v>44</v>
      </c>
      <c r="C44" s="126">
        <v>0</v>
      </c>
      <c r="D44" s="221">
        <v>12</v>
      </c>
      <c r="E44" s="231">
        <v>72</v>
      </c>
      <c r="F44" s="126">
        <v>0</v>
      </c>
      <c r="G44" s="126">
        <v>12</v>
      </c>
    </row>
    <row r="45" spans="1:9" s="111" customFormat="1" x14ac:dyDescent="0.3">
      <c r="A45" s="115" t="s">
        <v>262</v>
      </c>
      <c r="B45" s="126">
        <v>3</v>
      </c>
      <c r="C45" s="126">
        <v>0</v>
      </c>
      <c r="D45" s="221">
        <v>0</v>
      </c>
      <c r="E45" s="231">
        <v>3</v>
      </c>
      <c r="F45" s="126">
        <v>0</v>
      </c>
      <c r="G45" s="126">
        <v>0</v>
      </c>
    </row>
    <row r="46" spans="1:9" s="111" customFormat="1" x14ac:dyDescent="0.3">
      <c r="A46" s="116" t="s">
        <v>263</v>
      </c>
      <c r="B46" s="126">
        <v>97</v>
      </c>
      <c r="C46" s="126">
        <v>0</v>
      </c>
      <c r="D46" s="221">
        <v>0</v>
      </c>
      <c r="E46" s="231">
        <v>140</v>
      </c>
      <c r="F46" s="126">
        <v>0</v>
      </c>
      <c r="G46" s="126">
        <v>0</v>
      </c>
    </row>
    <row r="47" spans="1:9" s="111" customFormat="1" x14ac:dyDescent="0.3">
      <c r="A47" s="115" t="s">
        <v>264</v>
      </c>
      <c r="B47" s="126">
        <v>74</v>
      </c>
      <c r="C47" s="126">
        <v>0</v>
      </c>
      <c r="D47" s="221">
        <v>2</v>
      </c>
      <c r="E47" s="231">
        <v>86</v>
      </c>
      <c r="F47" s="126">
        <v>0</v>
      </c>
      <c r="G47" s="126">
        <v>2</v>
      </c>
    </row>
    <row r="48" spans="1:9" s="111" customFormat="1" x14ac:dyDescent="0.3">
      <c r="A48" s="115" t="s">
        <v>265</v>
      </c>
      <c r="B48" s="126">
        <v>11</v>
      </c>
      <c r="C48" s="126">
        <v>0</v>
      </c>
      <c r="D48" s="221">
        <v>0</v>
      </c>
      <c r="E48" s="231">
        <v>11</v>
      </c>
      <c r="F48" s="126">
        <v>0</v>
      </c>
      <c r="G48" s="126">
        <v>0</v>
      </c>
    </row>
    <row r="49" spans="1:7" s="111" customFormat="1" ht="15" thickBot="1" x14ac:dyDescent="0.35">
      <c r="A49" s="117" t="s">
        <v>266</v>
      </c>
      <c r="B49" s="224">
        <v>25</v>
      </c>
      <c r="C49" s="224" t="s">
        <v>258</v>
      </c>
      <c r="D49" s="225" t="s">
        <v>258</v>
      </c>
      <c r="E49" s="232">
        <v>30</v>
      </c>
      <c r="F49" s="224" t="s">
        <v>258</v>
      </c>
      <c r="G49" s="224" t="s">
        <v>258</v>
      </c>
    </row>
    <row r="50" spans="1:7" s="111" customFormat="1" ht="15" thickBot="1" x14ac:dyDescent="0.35">
      <c r="A50" s="118" t="s">
        <v>93</v>
      </c>
      <c r="B50" s="133">
        <v>263</v>
      </c>
      <c r="C50" s="133">
        <v>0</v>
      </c>
      <c r="D50" s="134">
        <v>17</v>
      </c>
      <c r="E50" s="237">
        <v>354</v>
      </c>
      <c r="F50" s="133">
        <v>0</v>
      </c>
      <c r="G50" s="134">
        <v>18</v>
      </c>
    </row>
    <row r="51" spans="1:7" s="111" customFormat="1" x14ac:dyDescent="0.3">
      <c r="A51" s="218" t="s">
        <v>286</v>
      </c>
      <c r="B51" s="218"/>
      <c r="C51" s="218"/>
      <c r="D51" s="218"/>
      <c r="E51" s="218"/>
      <c r="F51" s="218"/>
      <c r="G51" s="218"/>
    </row>
    <row r="52" spans="1:7" s="111" customFormat="1" x14ac:dyDescent="0.3">
      <c r="A52" s="115" t="s">
        <v>257</v>
      </c>
      <c r="B52" s="126" t="s">
        <v>258</v>
      </c>
      <c r="C52" s="126" t="s">
        <v>258</v>
      </c>
      <c r="D52" s="221" t="s">
        <v>258</v>
      </c>
      <c r="E52" s="231" t="s">
        <v>258</v>
      </c>
      <c r="F52" s="126" t="s">
        <v>258</v>
      </c>
      <c r="G52" s="126" t="s">
        <v>258</v>
      </c>
    </row>
    <row r="53" spans="1:7" s="111" customFormat="1" x14ac:dyDescent="0.3">
      <c r="A53" s="115" t="s">
        <v>259</v>
      </c>
      <c r="B53" s="126">
        <v>0</v>
      </c>
      <c r="C53" s="126" t="s">
        <v>258</v>
      </c>
      <c r="D53" s="221">
        <v>0</v>
      </c>
      <c r="E53" s="231">
        <v>0</v>
      </c>
      <c r="F53" s="126" t="s">
        <v>258</v>
      </c>
      <c r="G53" s="126">
        <v>0</v>
      </c>
    </row>
    <row r="54" spans="1:7" s="111" customFormat="1" x14ac:dyDescent="0.3">
      <c r="A54" s="115" t="s">
        <v>260</v>
      </c>
      <c r="B54" s="126" t="s">
        <v>258</v>
      </c>
      <c r="C54" s="126" t="s">
        <v>258</v>
      </c>
      <c r="D54" s="126" t="s">
        <v>258</v>
      </c>
      <c r="E54" s="126" t="s">
        <v>258</v>
      </c>
      <c r="F54" s="126" t="s">
        <v>258</v>
      </c>
      <c r="G54" s="126" t="s">
        <v>258</v>
      </c>
    </row>
    <row r="55" spans="1:7" s="111" customFormat="1" x14ac:dyDescent="0.3">
      <c r="A55" s="115" t="s">
        <v>261</v>
      </c>
      <c r="B55" s="126">
        <v>3</v>
      </c>
      <c r="C55" s="126">
        <v>0</v>
      </c>
      <c r="D55" s="221">
        <v>2</v>
      </c>
      <c r="E55" s="231">
        <v>2</v>
      </c>
      <c r="F55" s="126">
        <v>0</v>
      </c>
      <c r="G55" s="126">
        <v>3</v>
      </c>
    </row>
    <row r="56" spans="1:7" s="111" customFormat="1" x14ac:dyDescent="0.3">
      <c r="A56" s="115" t="s">
        <v>262</v>
      </c>
      <c r="B56" s="126">
        <v>0</v>
      </c>
      <c r="C56" s="126">
        <v>0</v>
      </c>
      <c r="D56" s="221">
        <v>0</v>
      </c>
      <c r="E56" s="231">
        <v>0</v>
      </c>
      <c r="F56" s="126">
        <v>0</v>
      </c>
      <c r="G56" s="126">
        <v>0</v>
      </c>
    </row>
    <row r="57" spans="1:7" s="111" customFormat="1" x14ac:dyDescent="0.3">
      <c r="A57" s="116" t="s">
        <v>263</v>
      </c>
      <c r="B57" s="126">
        <v>7</v>
      </c>
      <c r="C57" s="126">
        <v>0</v>
      </c>
      <c r="D57" s="221">
        <v>5</v>
      </c>
      <c r="E57" s="231">
        <v>7</v>
      </c>
      <c r="F57" s="126">
        <v>0</v>
      </c>
      <c r="G57" s="126">
        <v>5</v>
      </c>
    </row>
    <row r="58" spans="1:7" s="111" customFormat="1" x14ac:dyDescent="0.3">
      <c r="A58" s="115" t="s">
        <v>264</v>
      </c>
      <c r="B58" s="126">
        <v>5</v>
      </c>
      <c r="C58" s="126">
        <v>35</v>
      </c>
      <c r="D58" s="221">
        <v>0</v>
      </c>
      <c r="E58" s="231">
        <v>5</v>
      </c>
      <c r="F58" s="126">
        <v>40</v>
      </c>
      <c r="G58" s="126">
        <v>0</v>
      </c>
    </row>
    <row r="59" spans="1:7" s="111" customFormat="1" x14ac:dyDescent="0.3">
      <c r="A59" s="115" t="s">
        <v>265</v>
      </c>
      <c r="B59" s="126">
        <v>13</v>
      </c>
      <c r="C59" s="126">
        <v>0</v>
      </c>
      <c r="D59" s="221">
        <v>0</v>
      </c>
      <c r="E59" s="231">
        <v>17</v>
      </c>
      <c r="F59" s="126">
        <v>0</v>
      </c>
      <c r="G59" s="126">
        <v>0</v>
      </c>
    </row>
    <row r="60" spans="1:7" s="111" customFormat="1" ht="15" thickBot="1" x14ac:dyDescent="0.35">
      <c r="A60" s="117" t="s">
        <v>266</v>
      </c>
      <c r="B60" s="224">
        <v>24</v>
      </c>
      <c r="C60" s="224">
        <v>11</v>
      </c>
      <c r="D60" s="225" t="s">
        <v>258</v>
      </c>
      <c r="E60" s="232">
        <v>48</v>
      </c>
      <c r="F60" s="224">
        <v>11</v>
      </c>
      <c r="G60" s="224" t="s">
        <v>258</v>
      </c>
    </row>
    <row r="61" spans="1:7" s="111" customFormat="1" ht="15" thickBot="1" x14ac:dyDescent="0.35">
      <c r="A61" s="118" t="s">
        <v>93</v>
      </c>
      <c r="B61" s="228">
        <v>52</v>
      </c>
      <c r="C61" s="228">
        <v>46</v>
      </c>
      <c r="D61" s="229">
        <v>7</v>
      </c>
      <c r="E61" s="233">
        <v>79</v>
      </c>
      <c r="F61" s="228">
        <v>51</v>
      </c>
      <c r="G61" s="229">
        <v>8</v>
      </c>
    </row>
    <row r="62" spans="1:7" s="111" customFormat="1" x14ac:dyDescent="0.3">
      <c r="A62" s="192"/>
    </row>
    <row r="63" spans="1:7" s="111" customFormat="1" x14ac:dyDescent="0.3">
      <c r="A63" s="192"/>
    </row>
    <row r="64" spans="1:7" s="111" customFormat="1" ht="18" x14ac:dyDescent="0.35">
      <c r="A64" s="112" t="s">
        <v>287</v>
      </c>
      <c r="B64" s="112"/>
      <c r="C64" s="112"/>
      <c r="D64" s="112"/>
      <c r="E64" s="112"/>
      <c r="F64" s="112"/>
      <c r="G64" s="112"/>
    </row>
    <row r="65" spans="1:7" s="111" customFormat="1" ht="18" x14ac:dyDescent="0.35">
      <c r="B65" s="112"/>
      <c r="C65" s="112"/>
      <c r="D65" s="112"/>
      <c r="E65" s="112"/>
      <c r="G65" s="112"/>
    </row>
    <row r="66" spans="1:7" s="111" customFormat="1" x14ac:dyDescent="0.3">
      <c r="A66" s="200" t="s">
        <v>250</v>
      </c>
      <c r="B66" s="80" t="s">
        <v>288</v>
      </c>
      <c r="C66" s="80"/>
      <c r="D66" s="80"/>
      <c r="E66" s="80"/>
      <c r="F66" s="219"/>
      <c r="G66" s="219"/>
    </row>
    <row r="67" spans="1:7" s="111" customFormat="1" x14ac:dyDescent="0.3">
      <c r="A67" s="200"/>
      <c r="B67" s="124" t="s">
        <v>289</v>
      </c>
      <c r="C67" s="124" t="s">
        <v>290</v>
      </c>
      <c r="D67" s="124" t="s">
        <v>291</v>
      </c>
      <c r="E67" s="124" t="s">
        <v>292</v>
      </c>
      <c r="F67" s="219"/>
      <c r="G67" s="219"/>
    </row>
    <row r="68" spans="1:7" s="111" customFormat="1" x14ac:dyDescent="0.3">
      <c r="A68" s="115" t="s">
        <v>257</v>
      </c>
      <c r="B68" s="126" t="s">
        <v>258</v>
      </c>
      <c r="C68" s="126" t="s">
        <v>258</v>
      </c>
      <c r="D68" s="126" t="s">
        <v>258</v>
      </c>
      <c r="E68" s="126" t="s">
        <v>258</v>
      </c>
      <c r="F68" s="220"/>
      <c r="G68" s="220"/>
    </row>
    <row r="69" spans="1:7" s="111" customFormat="1" x14ac:dyDescent="0.3">
      <c r="A69" s="115" t="s">
        <v>259</v>
      </c>
      <c r="B69" s="126">
        <v>37</v>
      </c>
      <c r="C69" s="126">
        <v>15</v>
      </c>
      <c r="D69" s="126">
        <v>12</v>
      </c>
      <c r="E69" s="126">
        <v>0</v>
      </c>
      <c r="F69" s="220"/>
      <c r="G69" s="220"/>
    </row>
    <row r="70" spans="1:7" s="111" customFormat="1" x14ac:dyDescent="0.3">
      <c r="A70" s="115" t="s">
        <v>260</v>
      </c>
      <c r="B70" s="126" t="s">
        <v>258</v>
      </c>
      <c r="C70" s="126" t="s">
        <v>258</v>
      </c>
      <c r="D70" s="126" t="s">
        <v>258</v>
      </c>
      <c r="E70" s="126" t="s">
        <v>258</v>
      </c>
      <c r="F70" s="220"/>
      <c r="G70" s="220"/>
    </row>
    <row r="71" spans="1:7" s="111" customFormat="1" x14ac:dyDescent="0.3">
      <c r="A71" s="115" t="s">
        <v>261</v>
      </c>
      <c r="B71" s="126">
        <v>134</v>
      </c>
      <c r="C71" s="126">
        <v>170</v>
      </c>
      <c r="D71" s="126">
        <v>19</v>
      </c>
      <c r="E71" s="126">
        <v>0</v>
      </c>
    </row>
    <row r="72" spans="1:7" s="111" customFormat="1" x14ac:dyDescent="0.3">
      <c r="A72" s="115" t="s">
        <v>262</v>
      </c>
      <c r="B72" s="126">
        <v>6</v>
      </c>
      <c r="C72" s="126">
        <v>1</v>
      </c>
      <c r="D72" s="126">
        <v>2</v>
      </c>
      <c r="E72" s="126">
        <v>0</v>
      </c>
    </row>
    <row r="73" spans="1:7" s="111" customFormat="1" x14ac:dyDescent="0.3">
      <c r="A73" s="116" t="s">
        <v>263</v>
      </c>
      <c r="B73" s="126">
        <v>359</v>
      </c>
      <c r="C73" s="126">
        <v>216</v>
      </c>
      <c r="D73" s="126">
        <v>86</v>
      </c>
      <c r="E73" s="126">
        <v>0</v>
      </c>
    </row>
    <row r="74" spans="1:7" s="111" customFormat="1" x14ac:dyDescent="0.3">
      <c r="A74" s="115" t="s">
        <v>264</v>
      </c>
      <c r="B74" s="126">
        <v>270</v>
      </c>
      <c r="C74" s="126">
        <v>101</v>
      </c>
      <c r="D74" s="126">
        <v>68</v>
      </c>
      <c r="E74" s="126">
        <v>0</v>
      </c>
    </row>
    <row r="75" spans="1:7" s="111" customFormat="1" x14ac:dyDescent="0.3">
      <c r="A75" s="115" t="s">
        <v>265</v>
      </c>
      <c r="B75" s="126">
        <v>44</v>
      </c>
      <c r="C75" s="126">
        <v>30</v>
      </c>
      <c r="D75" s="126">
        <v>10</v>
      </c>
      <c r="E75" s="126">
        <v>0</v>
      </c>
    </row>
    <row r="76" spans="1:7" s="111" customFormat="1" ht="15" thickBot="1" x14ac:dyDescent="0.35">
      <c r="A76" s="117" t="s">
        <v>266</v>
      </c>
      <c r="B76" s="130">
        <v>16</v>
      </c>
      <c r="C76" s="130">
        <v>15</v>
      </c>
      <c r="D76" s="130">
        <v>8</v>
      </c>
      <c r="E76" s="130">
        <v>0</v>
      </c>
    </row>
    <row r="77" spans="1:7" s="111" customFormat="1" ht="15" thickBot="1" x14ac:dyDescent="0.35">
      <c r="A77" s="118" t="s">
        <v>93</v>
      </c>
      <c r="B77" s="228">
        <v>866</v>
      </c>
      <c r="C77" s="228">
        <v>548</v>
      </c>
      <c r="D77" s="228">
        <v>205</v>
      </c>
      <c r="E77" s="229">
        <v>0</v>
      </c>
      <c r="F77" s="123"/>
      <c r="G77" s="123"/>
    </row>
    <row r="78" spans="1:7" s="111" customFormat="1" x14ac:dyDescent="0.3"/>
  </sheetData>
  <mergeCells count="13">
    <mergeCell ref="H22:I22"/>
    <mergeCell ref="A40:G40"/>
    <mergeCell ref="A51:G51"/>
    <mergeCell ref="A66:A67"/>
    <mergeCell ref="B66:E66"/>
    <mergeCell ref="F66:G67"/>
    <mergeCell ref="A15:D15"/>
    <mergeCell ref="A22:A23"/>
    <mergeCell ref="B22:C22"/>
    <mergeCell ref="E22:G22"/>
    <mergeCell ref="A38:A39"/>
    <mergeCell ref="B38:D38"/>
    <mergeCell ref="E38:G38"/>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8"/>
  <sheetViews>
    <sheetView showGridLines="0" zoomScale="85" zoomScaleNormal="85" workbookViewId="0">
      <selection activeCell="F25" sqref="F25"/>
    </sheetView>
  </sheetViews>
  <sheetFormatPr defaultColWidth="8.6640625" defaultRowHeight="14.4" x14ac:dyDescent="0.3"/>
  <cols>
    <col min="1" max="1" width="61.6640625" customWidth="1"/>
    <col min="2" max="5" width="14.33203125" customWidth="1"/>
    <col min="6" max="6" width="19.44140625" customWidth="1"/>
  </cols>
  <sheetData>
    <row r="1" spans="1:7" s="111" customFormat="1" ht="17.399999999999999" x14ac:dyDescent="0.3">
      <c r="A1" s="152" t="s">
        <v>223</v>
      </c>
    </row>
    <row r="2" spans="1:7" s="111" customFormat="1" ht="17.399999999999999" x14ac:dyDescent="0.3">
      <c r="A2" s="152" t="s">
        <v>224</v>
      </c>
    </row>
    <row r="3" spans="1:7" s="111" customFormat="1" x14ac:dyDescent="0.3"/>
    <row r="4" spans="1:7" s="111" customFormat="1" ht="18" x14ac:dyDescent="0.35">
      <c r="A4" s="112" t="s">
        <v>225</v>
      </c>
      <c r="B4" s="112"/>
      <c r="C4" s="112"/>
      <c r="D4" s="112"/>
      <c r="E4" s="112"/>
      <c r="F4" s="193"/>
    </row>
    <row r="5" spans="1:7" s="111" customFormat="1" ht="18" customHeight="1" x14ac:dyDescent="0.35">
      <c r="A5" s="4" t="s">
        <v>226</v>
      </c>
      <c r="B5" s="112"/>
      <c r="C5" s="112"/>
      <c r="D5" s="112"/>
      <c r="E5" s="112"/>
      <c r="F5" s="193"/>
    </row>
    <row r="6" spans="1:7" s="111" customFormat="1" ht="53.4" x14ac:dyDescent="0.3">
      <c r="A6" s="110" t="s">
        <v>63</v>
      </c>
      <c r="B6" s="110" t="s">
        <v>130</v>
      </c>
      <c r="C6" s="110" t="s">
        <v>227</v>
      </c>
      <c r="D6" s="110" t="s">
        <v>228</v>
      </c>
      <c r="E6" s="4"/>
      <c r="F6" s="4"/>
      <c r="G6" s="4"/>
    </row>
    <row r="7" spans="1:7" s="111" customFormat="1" ht="15.45" customHeight="1" x14ac:dyDescent="0.3">
      <c r="A7" s="48" t="s">
        <v>78</v>
      </c>
      <c r="B7" s="75">
        <v>2</v>
      </c>
      <c r="C7" s="75">
        <v>2</v>
      </c>
      <c r="D7" s="75">
        <v>2</v>
      </c>
      <c r="E7" s="4"/>
      <c r="F7" s="4"/>
      <c r="G7" s="4"/>
    </row>
    <row r="8" spans="1:7" s="111" customFormat="1" ht="15.45" customHeight="1" x14ac:dyDescent="0.3">
      <c r="A8" s="48" t="s">
        <v>80</v>
      </c>
      <c r="B8" s="75">
        <v>8</v>
      </c>
      <c r="C8" s="75">
        <v>12</v>
      </c>
      <c r="D8" s="75">
        <v>5</v>
      </c>
      <c r="E8" s="4"/>
      <c r="F8" s="4"/>
      <c r="G8" s="4"/>
    </row>
    <row r="9" spans="1:7" s="111" customFormat="1" ht="15.45" customHeight="1" x14ac:dyDescent="0.3">
      <c r="A9" s="48" t="s">
        <v>82</v>
      </c>
      <c r="B9" s="75">
        <v>1</v>
      </c>
      <c r="C9" s="75">
        <v>1</v>
      </c>
      <c r="D9" s="75">
        <v>0</v>
      </c>
      <c r="E9" s="4"/>
      <c r="F9" s="4"/>
      <c r="G9" s="4"/>
    </row>
    <row r="10" spans="1:7" s="111" customFormat="1" ht="15.45" customHeight="1" x14ac:dyDescent="0.3">
      <c r="A10" s="48" t="s">
        <v>83</v>
      </c>
      <c r="B10" s="75">
        <v>10</v>
      </c>
      <c r="C10" s="75">
        <v>13</v>
      </c>
      <c r="D10" s="75">
        <v>6</v>
      </c>
      <c r="E10" s="4"/>
      <c r="F10" s="4"/>
      <c r="G10" s="4"/>
    </row>
    <row r="11" spans="1:7" s="111" customFormat="1" ht="15.45" customHeight="1" x14ac:dyDescent="0.3">
      <c r="A11" s="48" t="s">
        <v>84</v>
      </c>
      <c r="B11" s="75">
        <v>1</v>
      </c>
      <c r="C11" s="75">
        <v>4</v>
      </c>
      <c r="D11" s="75">
        <v>1</v>
      </c>
      <c r="E11" s="4"/>
      <c r="F11" s="4"/>
      <c r="G11" s="4"/>
    </row>
    <row r="12" spans="1:7" s="111" customFormat="1" ht="15.45" customHeight="1" x14ac:dyDescent="0.3">
      <c r="A12" s="48" t="s">
        <v>86</v>
      </c>
      <c r="B12" s="75">
        <v>8</v>
      </c>
      <c r="C12" s="75">
        <v>11</v>
      </c>
      <c r="D12" s="75">
        <v>7</v>
      </c>
      <c r="E12" s="4"/>
      <c r="F12" s="4"/>
      <c r="G12" s="4"/>
    </row>
    <row r="13" spans="1:7" s="111" customFormat="1" ht="15.45" customHeight="1" x14ac:dyDescent="0.3">
      <c r="A13" s="48" t="s">
        <v>88</v>
      </c>
      <c r="B13" s="75">
        <v>1</v>
      </c>
      <c r="C13" s="75">
        <v>1</v>
      </c>
      <c r="D13" s="75">
        <v>1</v>
      </c>
      <c r="E13" s="4"/>
      <c r="F13" s="4"/>
      <c r="G13" s="4"/>
    </row>
    <row r="14" spans="1:7" s="111" customFormat="1" ht="15.45" customHeight="1" x14ac:dyDescent="0.3">
      <c r="A14" s="48" t="s">
        <v>89</v>
      </c>
      <c r="B14" s="75">
        <v>3</v>
      </c>
      <c r="C14" s="75">
        <v>4</v>
      </c>
      <c r="D14" s="75">
        <v>1</v>
      </c>
      <c r="E14" s="4"/>
      <c r="F14" s="4"/>
      <c r="G14" s="4"/>
    </row>
    <row r="15" spans="1:7" s="111" customFormat="1" ht="15.45" customHeight="1" x14ac:dyDescent="0.3">
      <c r="A15" s="48" t="s">
        <v>90</v>
      </c>
      <c r="B15" s="75">
        <v>8</v>
      </c>
      <c r="C15" s="75">
        <v>11</v>
      </c>
      <c r="D15" s="75">
        <v>4</v>
      </c>
      <c r="E15" s="4"/>
      <c r="F15" s="4"/>
      <c r="G15" s="4"/>
    </row>
    <row r="16" spans="1:7" s="111" customFormat="1" ht="15.45" customHeight="1" x14ac:dyDescent="0.3">
      <c r="A16" s="48"/>
      <c r="B16" s="75"/>
      <c r="C16" s="75"/>
      <c r="D16" s="75"/>
      <c r="E16" s="4"/>
      <c r="F16" s="4"/>
      <c r="G16" s="4"/>
    </row>
    <row r="17" spans="1:7" s="111" customFormat="1" ht="15.45" customHeight="1" x14ac:dyDescent="0.3">
      <c r="A17" s="48"/>
      <c r="B17" s="75"/>
      <c r="C17" s="75"/>
      <c r="D17" s="75"/>
      <c r="E17" s="4"/>
      <c r="F17" s="4"/>
      <c r="G17" s="4"/>
    </row>
    <row r="18" spans="1:7" s="111" customFormat="1" ht="15.45" customHeight="1" x14ac:dyDescent="0.3">
      <c r="A18" s="48"/>
      <c r="B18" s="75"/>
      <c r="C18" s="75"/>
      <c r="D18" s="75"/>
      <c r="E18" s="4"/>
      <c r="F18" s="4"/>
      <c r="G18" s="4"/>
    </row>
    <row r="19" spans="1:7" s="111" customFormat="1" ht="15.45" customHeight="1" x14ac:dyDescent="0.3">
      <c r="A19" s="48"/>
      <c r="B19" s="75"/>
      <c r="C19" s="75"/>
      <c r="D19" s="75"/>
      <c r="E19" s="4"/>
      <c r="F19" s="4"/>
      <c r="G19" s="4"/>
    </row>
    <row r="20" spans="1:7" s="111" customFormat="1" ht="15.45" customHeight="1" x14ac:dyDescent="0.3">
      <c r="A20" s="48"/>
      <c r="B20" s="75"/>
      <c r="C20" s="75"/>
      <c r="D20" s="75"/>
      <c r="E20" s="4"/>
      <c r="F20" s="4"/>
      <c r="G20" s="4"/>
    </row>
    <row r="21" spans="1:7" s="111" customFormat="1" ht="15.45" customHeight="1" x14ac:dyDescent="0.3">
      <c r="A21" s="48"/>
      <c r="B21" s="75"/>
      <c r="C21" s="75"/>
      <c r="D21" s="75"/>
      <c r="E21" s="4"/>
      <c r="F21" s="4"/>
      <c r="G21" s="4"/>
    </row>
    <row r="22" spans="1:7" s="111" customFormat="1" ht="15.45" customHeight="1" x14ac:dyDescent="0.3">
      <c r="A22" s="48"/>
      <c r="B22" s="75"/>
      <c r="C22" s="75"/>
      <c r="D22" s="75"/>
      <c r="E22" s="4"/>
      <c r="F22" s="4"/>
      <c r="G22" s="4"/>
    </row>
    <row r="23" spans="1:7" s="111" customFormat="1" ht="15.45" customHeight="1" x14ac:dyDescent="0.3">
      <c r="A23" s="48"/>
      <c r="B23" s="75"/>
      <c r="C23" s="75"/>
      <c r="D23" s="75"/>
      <c r="E23" s="4"/>
      <c r="F23" s="4"/>
      <c r="G23" s="4"/>
    </row>
    <row r="24" spans="1:7" s="111" customFormat="1" ht="15.45" customHeight="1" x14ac:dyDescent="0.3">
      <c r="A24" s="48"/>
      <c r="B24" s="75"/>
      <c r="C24" s="75"/>
      <c r="D24" s="75"/>
      <c r="E24" s="4"/>
      <c r="F24" s="4"/>
      <c r="G24" s="4"/>
    </row>
    <row r="25" spans="1:7" s="111" customFormat="1" ht="15.45" customHeight="1" x14ac:dyDescent="0.3">
      <c r="A25" s="48"/>
      <c r="B25" s="75"/>
      <c r="C25" s="75"/>
      <c r="D25" s="75"/>
      <c r="E25" s="4"/>
      <c r="F25" s="4"/>
      <c r="G25" s="4"/>
    </row>
    <row r="26" spans="1:7" s="111" customFormat="1" ht="15.45" customHeight="1" x14ac:dyDescent="0.3">
      <c r="A26" s="76" t="s">
        <v>93</v>
      </c>
      <c r="B26" s="196">
        <f>SUM(B7:B25)</f>
        <v>42</v>
      </c>
      <c r="C26" s="196">
        <f t="shared" ref="C26:D26" si="0">SUM(C7:C25)</f>
        <v>59</v>
      </c>
      <c r="D26" s="196">
        <f t="shared" si="0"/>
        <v>27</v>
      </c>
      <c r="E26" s="4"/>
      <c r="F26" s="4"/>
      <c r="G26" s="4"/>
    </row>
    <row r="27" spans="1:7" s="111" customFormat="1" ht="28.5" customHeight="1" x14ac:dyDescent="0.3">
      <c r="A27" s="198" t="s">
        <v>229</v>
      </c>
      <c r="B27" s="198"/>
      <c r="C27" s="198"/>
      <c r="D27" s="198"/>
      <c r="E27" s="198"/>
      <c r="F27" s="4"/>
      <c r="G27" s="4"/>
    </row>
    <row r="28" spans="1:7" s="111" customFormat="1" x14ac:dyDescent="0.3">
      <c r="A28" s="111" t="s">
        <v>230</v>
      </c>
    </row>
  </sheetData>
  <mergeCells count="1">
    <mergeCell ref="A27:E27"/>
  </mergeCells>
  <pageMargins left="0.25" right="0.25" top="0.75" bottom="0.75" header="0.3" footer="0.3"/>
  <pageSetup paperSize="8"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3D0B8-0D72-438C-8879-C94308590AE6}">
  <dimension ref="A1:F31"/>
  <sheetViews>
    <sheetView topLeftCell="A9" workbookViewId="0">
      <selection activeCell="F30" sqref="F30"/>
    </sheetView>
  </sheetViews>
  <sheetFormatPr defaultRowHeight="14.4" x14ac:dyDescent="0.3"/>
  <cols>
    <col min="1" max="1" width="58.77734375" customWidth="1"/>
    <col min="2" max="2" width="20.5546875" customWidth="1"/>
    <col min="3" max="3" width="21.33203125" customWidth="1"/>
    <col min="4" max="4" width="20.33203125" customWidth="1"/>
    <col min="5" max="5" width="21.5546875" customWidth="1"/>
    <col min="6" max="6" width="23.109375" customWidth="1"/>
  </cols>
  <sheetData>
    <row r="1" spans="1:6" s="111" customFormat="1" ht="17.399999999999999" x14ac:dyDescent="0.3">
      <c r="A1" s="152" t="s">
        <v>294</v>
      </c>
      <c r="B1" s="152"/>
      <c r="C1" s="152"/>
      <c r="D1" s="152"/>
      <c r="E1" s="152"/>
      <c r="F1" s="152"/>
    </row>
    <row r="2" spans="1:6" s="111" customFormat="1" ht="17.399999999999999" x14ac:dyDescent="0.3">
      <c r="A2" s="152" t="s">
        <v>295</v>
      </c>
      <c r="B2" s="152"/>
      <c r="C2" s="152"/>
      <c r="D2" s="152"/>
      <c r="E2" s="152"/>
      <c r="F2" s="152"/>
    </row>
    <row r="3" spans="1:6" s="111" customFormat="1" x14ac:dyDescent="0.3">
      <c r="A3" s="192"/>
    </row>
    <row r="4" spans="1:6" s="111" customFormat="1" ht="18" x14ac:dyDescent="0.35">
      <c r="A4" s="112" t="s">
        <v>296</v>
      </c>
      <c r="B4" s="112"/>
      <c r="C4" s="112"/>
      <c r="D4" s="112"/>
      <c r="E4" s="112"/>
      <c r="F4" s="112"/>
    </row>
    <row r="5" spans="1:6" s="111" customFormat="1" ht="18" x14ac:dyDescent="0.35">
      <c r="A5" s="112"/>
      <c r="B5" s="112"/>
      <c r="C5" s="112"/>
      <c r="D5" s="112"/>
      <c r="E5" s="112"/>
      <c r="F5" s="112"/>
    </row>
    <row r="6" spans="1:6" s="111" customFormat="1" ht="53.4" x14ac:dyDescent="0.3">
      <c r="A6" s="91" t="s">
        <v>250</v>
      </c>
      <c r="B6" s="82" t="s">
        <v>297</v>
      </c>
      <c r="C6" s="82" t="s">
        <v>298</v>
      </c>
      <c r="D6" s="82" t="s">
        <v>299</v>
      </c>
      <c r="E6" s="82" t="s">
        <v>300</v>
      </c>
      <c r="F6" s="82" t="s">
        <v>301</v>
      </c>
    </row>
    <row r="7" spans="1:6" s="111" customFormat="1" x14ac:dyDescent="0.3">
      <c r="A7" s="115" t="s">
        <v>257</v>
      </c>
      <c r="B7" s="126">
        <v>172</v>
      </c>
      <c r="C7" s="126" t="s">
        <v>258</v>
      </c>
      <c r="D7" s="126">
        <v>12</v>
      </c>
      <c r="E7" s="126">
        <v>1004</v>
      </c>
      <c r="F7" s="126">
        <v>2923</v>
      </c>
    </row>
    <row r="8" spans="1:6" s="111" customFormat="1" x14ac:dyDescent="0.3">
      <c r="A8" s="115" t="s">
        <v>259</v>
      </c>
      <c r="B8" s="126">
        <v>200</v>
      </c>
      <c r="C8" s="126" t="s">
        <v>258</v>
      </c>
      <c r="D8" s="126">
        <v>38</v>
      </c>
      <c r="E8" s="126">
        <v>547</v>
      </c>
      <c r="F8" s="126">
        <v>1698</v>
      </c>
    </row>
    <row r="9" spans="1:6" s="111" customFormat="1" x14ac:dyDescent="0.3">
      <c r="A9" s="115" t="s">
        <v>260</v>
      </c>
      <c r="B9" s="126" t="s">
        <v>258</v>
      </c>
      <c r="C9" s="126" t="s">
        <v>258</v>
      </c>
      <c r="D9" s="126" t="s">
        <v>258</v>
      </c>
      <c r="E9" s="126" t="s">
        <v>258</v>
      </c>
      <c r="F9" s="126" t="s">
        <v>258</v>
      </c>
    </row>
    <row r="10" spans="1:6" s="111" customFormat="1" x14ac:dyDescent="0.3">
      <c r="A10" s="115" t="s">
        <v>261</v>
      </c>
      <c r="B10" s="126">
        <v>532</v>
      </c>
      <c r="C10" s="126" t="s">
        <v>258</v>
      </c>
      <c r="D10" s="126">
        <v>162</v>
      </c>
      <c r="E10" s="126">
        <v>1155</v>
      </c>
      <c r="F10" s="126">
        <v>3646</v>
      </c>
    </row>
    <row r="11" spans="1:6" s="111" customFormat="1" x14ac:dyDescent="0.3">
      <c r="A11" s="115" t="s">
        <v>262</v>
      </c>
      <c r="B11" s="126">
        <v>28</v>
      </c>
      <c r="C11" s="126">
        <v>0</v>
      </c>
      <c r="D11" s="126">
        <v>17</v>
      </c>
      <c r="E11" s="126">
        <v>61</v>
      </c>
      <c r="F11" s="126">
        <v>179</v>
      </c>
    </row>
    <row r="12" spans="1:6" s="111" customFormat="1" ht="16.2" customHeight="1" x14ac:dyDescent="0.3">
      <c r="A12" s="116" t="s">
        <v>263</v>
      </c>
      <c r="B12" s="126">
        <v>1738</v>
      </c>
      <c r="C12" s="126">
        <v>462</v>
      </c>
      <c r="D12" s="126">
        <v>2413</v>
      </c>
      <c r="E12" s="126">
        <v>6551</v>
      </c>
      <c r="F12" s="126">
        <v>23690</v>
      </c>
    </row>
    <row r="13" spans="1:6" s="111" customFormat="1" x14ac:dyDescent="0.3">
      <c r="A13" s="115" t="s">
        <v>264</v>
      </c>
      <c r="B13" s="126">
        <v>1814</v>
      </c>
      <c r="C13" s="126">
        <v>76</v>
      </c>
      <c r="D13" s="126">
        <v>1349</v>
      </c>
      <c r="E13" s="126">
        <v>5190</v>
      </c>
      <c r="F13" s="126">
        <v>17307</v>
      </c>
    </row>
    <row r="14" spans="1:6" s="111" customFormat="1" x14ac:dyDescent="0.3">
      <c r="A14" s="115" t="s">
        <v>265</v>
      </c>
      <c r="B14" s="126">
        <v>119</v>
      </c>
      <c r="C14" s="126">
        <v>0</v>
      </c>
      <c r="D14" s="126">
        <v>94</v>
      </c>
      <c r="E14" s="126">
        <v>517</v>
      </c>
      <c r="F14" s="126">
        <v>2040</v>
      </c>
    </row>
    <row r="15" spans="1:6" s="111" customFormat="1" ht="15" thickBot="1" x14ac:dyDescent="0.35">
      <c r="A15" s="117" t="s">
        <v>266</v>
      </c>
      <c r="B15" s="130">
        <v>257</v>
      </c>
      <c r="C15" s="130">
        <v>3</v>
      </c>
      <c r="D15" s="130">
        <v>891</v>
      </c>
      <c r="E15" s="130">
        <v>1611</v>
      </c>
      <c r="F15" s="130">
        <v>5456</v>
      </c>
    </row>
    <row r="16" spans="1:6" s="111" customFormat="1" ht="15" thickBot="1" x14ac:dyDescent="0.35">
      <c r="A16" s="118" t="s">
        <v>93</v>
      </c>
      <c r="B16" s="228">
        <v>4860</v>
      </c>
      <c r="C16" s="228">
        <v>541</v>
      </c>
      <c r="D16" s="228">
        <v>4976</v>
      </c>
      <c r="E16" s="228">
        <v>16636</v>
      </c>
      <c r="F16" s="229">
        <v>56939</v>
      </c>
    </row>
    <row r="17" spans="1:6" s="111" customFormat="1" x14ac:dyDescent="0.3">
      <c r="A17" s="192"/>
    </row>
    <row r="18" spans="1:6" s="111" customFormat="1" ht="18" x14ac:dyDescent="0.35">
      <c r="A18" s="112" t="s">
        <v>302</v>
      </c>
      <c r="B18" s="112"/>
      <c r="C18" s="112"/>
      <c r="D18" s="112"/>
      <c r="E18" s="112"/>
      <c r="F18" s="193"/>
    </row>
    <row r="19" spans="1:6" s="111" customFormat="1" ht="18" x14ac:dyDescent="0.35">
      <c r="A19" s="192"/>
      <c r="B19" s="112"/>
      <c r="C19" s="112"/>
      <c r="D19" s="112"/>
      <c r="E19" s="112"/>
      <c r="F19" s="112"/>
    </row>
    <row r="20" spans="1:6" s="111" customFormat="1" ht="66.599999999999994" x14ac:dyDescent="0.3">
      <c r="A20" s="82" t="s">
        <v>250</v>
      </c>
      <c r="B20" s="82" t="s">
        <v>303</v>
      </c>
      <c r="C20" s="82" t="s">
        <v>304</v>
      </c>
      <c r="E20" s="110"/>
    </row>
    <row r="21" spans="1:6" s="111" customFormat="1" x14ac:dyDescent="0.3">
      <c r="A21" s="209" t="s">
        <v>257</v>
      </c>
      <c r="B21" s="126" t="s">
        <v>258</v>
      </c>
      <c r="C21" s="126" t="s">
        <v>258</v>
      </c>
    </row>
    <row r="22" spans="1:6" s="111" customFormat="1" x14ac:dyDescent="0.3">
      <c r="A22" s="209" t="s">
        <v>259</v>
      </c>
      <c r="B22" s="126">
        <v>36</v>
      </c>
      <c r="C22" s="126">
        <v>0</v>
      </c>
    </row>
    <row r="23" spans="1:6" s="111" customFormat="1" x14ac:dyDescent="0.3">
      <c r="A23" s="209" t="s">
        <v>260</v>
      </c>
      <c r="B23" s="126" t="s">
        <v>258</v>
      </c>
      <c r="C23" s="126" t="s">
        <v>258</v>
      </c>
    </row>
    <row r="24" spans="1:6" s="111" customFormat="1" x14ac:dyDescent="0.3">
      <c r="A24" s="209" t="s">
        <v>261</v>
      </c>
      <c r="B24" s="126">
        <v>65</v>
      </c>
      <c r="C24" s="126">
        <v>42</v>
      </c>
    </row>
    <row r="25" spans="1:6" s="111" customFormat="1" x14ac:dyDescent="0.3">
      <c r="A25" s="209" t="s">
        <v>262</v>
      </c>
      <c r="B25" s="126">
        <v>10</v>
      </c>
      <c r="C25" s="126">
        <v>0</v>
      </c>
    </row>
    <row r="26" spans="1:6" s="111" customFormat="1" x14ac:dyDescent="0.3">
      <c r="A26" s="210" t="s">
        <v>263</v>
      </c>
      <c r="B26" s="126">
        <v>222</v>
      </c>
      <c r="C26" s="126">
        <v>19</v>
      </c>
    </row>
    <row r="27" spans="1:6" s="111" customFormat="1" x14ac:dyDescent="0.3">
      <c r="A27" s="209" t="s">
        <v>264</v>
      </c>
      <c r="B27" s="126">
        <v>35</v>
      </c>
      <c r="C27" s="126">
        <v>20</v>
      </c>
    </row>
    <row r="28" spans="1:6" s="111" customFormat="1" x14ac:dyDescent="0.3">
      <c r="A28" s="209" t="s">
        <v>265</v>
      </c>
      <c r="B28" s="126">
        <v>9</v>
      </c>
      <c r="C28" s="126">
        <v>32</v>
      </c>
    </row>
    <row r="29" spans="1:6" s="111" customFormat="1" ht="15" thickBot="1" x14ac:dyDescent="0.35">
      <c r="A29" s="211" t="s">
        <v>266</v>
      </c>
      <c r="B29" s="224">
        <v>0</v>
      </c>
      <c r="C29" s="224">
        <v>1</v>
      </c>
    </row>
    <row r="30" spans="1:6" s="111" customFormat="1" ht="15" thickBot="1" x14ac:dyDescent="0.35">
      <c r="A30" s="212" t="s">
        <v>93</v>
      </c>
      <c r="B30" s="213">
        <v>377</v>
      </c>
      <c r="C30" s="214">
        <v>114</v>
      </c>
      <c r="D30" s="123"/>
      <c r="E30" s="123"/>
    </row>
    <row r="31" spans="1:6" s="111" customFormat="1"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50C51-7D2B-4FC6-8EDC-70308B538B78}">
  <dimension ref="A1:H48"/>
  <sheetViews>
    <sheetView workbookViewId="0">
      <selection activeCell="I22" sqref="I22"/>
    </sheetView>
  </sheetViews>
  <sheetFormatPr defaultRowHeight="14.4" x14ac:dyDescent="0.3"/>
  <cols>
    <col min="1" max="1" width="37.21875" customWidth="1"/>
    <col min="2" max="2" width="15.5546875" customWidth="1"/>
    <col min="3" max="3" width="15.77734375" customWidth="1"/>
    <col min="4" max="4" width="14.44140625" customWidth="1"/>
    <col min="5" max="5" width="14.33203125" customWidth="1"/>
    <col min="6" max="6" width="14.109375" customWidth="1"/>
  </cols>
  <sheetData>
    <row r="1" spans="1:8" ht="17.399999999999999" x14ac:dyDescent="0.3">
      <c r="A1" s="152" t="s">
        <v>305</v>
      </c>
      <c r="B1" s="111"/>
      <c r="C1" s="111"/>
      <c r="D1" s="111"/>
      <c r="E1" s="111"/>
      <c r="F1" s="111"/>
      <c r="G1" s="111"/>
      <c r="H1" s="111"/>
    </row>
    <row r="2" spans="1:8" ht="17.399999999999999" x14ac:dyDescent="0.3">
      <c r="A2" s="152" t="s">
        <v>306</v>
      </c>
      <c r="B2" s="111"/>
      <c r="C2" s="111"/>
      <c r="D2" s="111"/>
      <c r="E2" s="111"/>
      <c r="F2" s="111"/>
      <c r="G2" s="111"/>
      <c r="H2" s="111"/>
    </row>
    <row r="3" spans="1:8" x14ac:dyDescent="0.3">
      <c r="A3" s="111"/>
      <c r="B3" s="111"/>
      <c r="C3" s="111"/>
      <c r="D3" s="111"/>
      <c r="E3" s="111"/>
      <c r="F3" s="111"/>
      <c r="G3" s="111"/>
      <c r="H3" s="111"/>
    </row>
    <row r="4" spans="1:8" ht="18" x14ac:dyDescent="0.35">
      <c r="A4" s="112" t="s">
        <v>307</v>
      </c>
      <c r="B4" s="112"/>
      <c r="C4" s="112"/>
      <c r="D4" s="112"/>
      <c r="E4" s="112"/>
      <c r="F4" s="112"/>
      <c r="G4" s="111"/>
      <c r="H4" s="111"/>
    </row>
    <row r="5" spans="1:8" ht="18" x14ac:dyDescent="0.35">
      <c r="A5" s="111"/>
      <c r="B5" s="112"/>
      <c r="C5" s="112"/>
      <c r="D5" s="238"/>
      <c r="E5" s="238"/>
      <c r="F5" s="112"/>
      <c r="G5" s="111"/>
      <c r="H5" s="111"/>
    </row>
    <row r="6" spans="1:8" ht="66.599999999999994" x14ac:dyDescent="0.3">
      <c r="A6" s="91" t="s">
        <v>250</v>
      </c>
      <c r="B6" s="82" t="s">
        <v>251</v>
      </c>
      <c r="C6" s="82" t="s">
        <v>252</v>
      </c>
      <c r="D6" s="82" t="s">
        <v>253</v>
      </c>
      <c r="E6" s="82" t="s">
        <v>254</v>
      </c>
      <c r="F6" s="82" t="s">
        <v>255</v>
      </c>
      <c r="G6" s="111"/>
      <c r="H6" s="111"/>
    </row>
    <row r="7" spans="1:8" x14ac:dyDescent="0.3">
      <c r="A7" s="114" t="s">
        <v>308</v>
      </c>
      <c r="B7" s="114"/>
      <c r="C7" s="114"/>
      <c r="D7" s="114"/>
      <c r="E7" s="114"/>
      <c r="F7" s="114"/>
      <c r="G7" s="111"/>
      <c r="H7" s="111"/>
    </row>
    <row r="8" spans="1:8" x14ac:dyDescent="0.3">
      <c r="A8" s="115" t="s">
        <v>257</v>
      </c>
      <c r="B8" s="126" t="s">
        <v>258</v>
      </c>
      <c r="C8" s="126" t="s">
        <v>258</v>
      </c>
      <c r="D8" s="126" t="s">
        <v>258</v>
      </c>
      <c r="E8" s="126" t="s">
        <v>258</v>
      </c>
      <c r="F8" s="126" t="s">
        <v>258</v>
      </c>
      <c r="G8" s="111"/>
      <c r="H8" s="111"/>
    </row>
    <row r="9" spans="1:8" x14ac:dyDescent="0.3">
      <c r="A9" s="115" t="s">
        <v>259</v>
      </c>
      <c r="B9" s="126" t="s">
        <v>258</v>
      </c>
      <c r="C9" s="126" t="s">
        <v>258</v>
      </c>
      <c r="D9" s="126" t="s">
        <v>258</v>
      </c>
      <c r="E9" s="126">
        <v>0</v>
      </c>
      <c r="F9" s="126">
        <v>0</v>
      </c>
      <c r="G9" s="111"/>
      <c r="H9" s="111"/>
    </row>
    <row r="10" spans="1:8" x14ac:dyDescent="0.3">
      <c r="A10" s="115" t="s">
        <v>260</v>
      </c>
      <c r="B10" s="126" t="s">
        <v>258</v>
      </c>
      <c r="C10" s="126" t="s">
        <v>258</v>
      </c>
      <c r="D10" s="126" t="s">
        <v>258</v>
      </c>
      <c r="E10" s="126" t="s">
        <v>258</v>
      </c>
      <c r="F10" s="126" t="s">
        <v>258</v>
      </c>
      <c r="G10" s="111"/>
      <c r="H10" s="111"/>
    </row>
    <row r="11" spans="1:8" x14ac:dyDescent="0.3">
      <c r="A11" s="115" t="s">
        <v>261</v>
      </c>
      <c r="B11" s="126">
        <v>12</v>
      </c>
      <c r="C11" s="126">
        <v>34</v>
      </c>
      <c r="D11" s="126">
        <v>15</v>
      </c>
      <c r="E11" s="126">
        <v>7</v>
      </c>
      <c r="F11" s="126">
        <v>12</v>
      </c>
      <c r="G11" s="111"/>
      <c r="H11" s="111"/>
    </row>
    <row r="12" spans="1:8" x14ac:dyDescent="0.3">
      <c r="A12" s="115" t="s">
        <v>262</v>
      </c>
      <c r="B12" s="126">
        <v>2</v>
      </c>
      <c r="C12" s="126">
        <v>14</v>
      </c>
      <c r="D12" s="126">
        <v>2</v>
      </c>
      <c r="E12" s="126">
        <v>2</v>
      </c>
      <c r="F12" s="126">
        <v>2</v>
      </c>
      <c r="G12" s="111"/>
      <c r="H12" s="111"/>
    </row>
    <row r="13" spans="1:8" ht="32.4" customHeight="1" x14ac:dyDescent="0.3">
      <c r="A13" s="116" t="s">
        <v>263</v>
      </c>
      <c r="B13" s="126">
        <v>131</v>
      </c>
      <c r="C13" s="126">
        <v>828</v>
      </c>
      <c r="D13" s="128">
        <v>336</v>
      </c>
      <c r="E13" s="129">
        <v>133</v>
      </c>
      <c r="F13" s="126">
        <v>186</v>
      </c>
      <c r="G13" s="111"/>
      <c r="H13" s="111"/>
    </row>
    <row r="14" spans="1:8" x14ac:dyDescent="0.3">
      <c r="A14" s="115" t="s">
        <v>264</v>
      </c>
      <c r="B14" s="126">
        <v>54</v>
      </c>
      <c r="C14" s="126">
        <v>231</v>
      </c>
      <c r="D14" s="126">
        <v>75</v>
      </c>
      <c r="E14" s="126">
        <v>49</v>
      </c>
      <c r="F14" s="126">
        <v>66</v>
      </c>
      <c r="G14" s="111"/>
      <c r="H14" s="111"/>
    </row>
    <row r="15" spans="1:8" x14ac:dyDescent="0.3">
      <c r="A15" s="115" t="s">
        <v>265</v>
      </c>
      <c r="B15" s="126">
        <v>16</v>
      </c>
      <c r="C15" s="126">
        <v>112</v>
      </c>
      <c r="D15" s="128">
        <v>20</v>
      </c>
      <c r="E15" s="138">
        <v>9</v>
      </c>
      <c r="F15" s="129">
        <v>13</v>
      </c>
      <c r="G15" s="111"/>
      <c r="H15" s="111"/>
    </row>
    <row r="16" spans="1:8" ht="15" thickBot="1" x14ac:dyDescent="0.35">
      <c r="A16" s="117" t="s">
        <v>266</v>
      </c>
      <c r="B16" s="130">
        <v>16</v>
      </c>
      <c r="C16" s="130">
        <v>107</v>
      </c>
      <c r="D16" s="131">
        <v>30</v>
      </c>
      <c r="E16" s="132">
        <v>13</v>
      </c>
      <c r="F16" s="130">
        <v>14</v>
      </c>
      <c r="G16" s="111"/>
      <c r="H16" s="111"/>
    </row>
    <row r="17" spans="1:8" ht="15" thickBot="1" x14ac:dyDescent="0.35">
      <c r="A17" s="118" t="s">
        <v>93</v>
      </c>
      <c r="B17" s="228">
        <v>231</v>
      </c>
      <c r="C17" s="228">
        <v>1326</v>
      </c>
      <c r="D17" s="228">
        <v>478</v>
      </c>
      <c r="E17" s="228">
        <v>213</v>
      </c>
      <c r="F17" s="229">
        <v>293</v>
      </c>
      <c r="G17" s="123"/>
      <c r="H17" s="111"/>
    </row>
    <row r="18" spans="1:8" x14ac:dyDescent="0.3">
      <c r="A18" s="121" t="s">
        <v>309</v>
      </c>
      <c r="B18" s="121"/>
      <c r="C18" s="121"/>
      <c r="D18" s="121"/>
      <c r="E18" s="121"/>
      <c r="F18" s="121"/>
      <c r="G18" s="111"/>
      <c r="H18" s="111"/>
    </row>
    <row r="19" spans="1:8" x14ac:dyDescent="0.3">
      <c r="A19" s="115" t="s">
        <v>257</v>
      </c>
      <c r="B19" s="126" t="s">
        <v>258</v>
      </c>
      <c r="C19" s="126" t="s">
        <v>258</v>
      </c>
      <c r="D19" s="126" t="s">
        <v>258</v>
      </c>
      <c r="E19" s="126" t="s">
        <v>258</v>
      </c>
      <c r="F19" s="126" t="s">
        <v>258</v>
      </c>
      <c r="G19" s="111"/>
      <c r="H19" s="111"/>
    </row>
    <row r="20" spans="1:8" x14ac:dyDescent="0.3">
      <c r="A20" s="115" t="s">
        <v>259</v>
      </c>
      <c r="B20" s="126" t="s">
        <v>258</v>
      </c>
      <c r="C20" s="126" t="s">
        <v>258</v>
      </c>
      <c r="D20" s="126" t="s">
        <v>258</v>
      </c>
      <c r="E20" s="126">
        <v>1</v>
      </c>
      <c r="F20" s="126">
        <v>3</v>
      </c>
      <c r="G20" s="111"/>
      <c r="H20" s="111"/>
    </row>
    <row r="21" spans="1:8" x14ac:dyDescent="0.3">
      <c r="A21" s="115" t="s">
        <v>260</v>
      </c>
      <c r="B21" s="126" t="s">
        <v>258</v>
      </c>
      <c r="C21" s="126" t="s">
        <v>258</v>
      </c>
      <c r="D21" s="126" t="s">
        <v>258</v>
      </c>
      <c r="E21" s="126" t="s">
        <v>258</v>
      </c>
      <c r="F21" s="126" t="s">
        <v>258</v>
      </c>
      <c r="G21" s="111"/>
      <c r="H21" s="111"/>
    </row>
    <row r="22" spans="1:8" x14ac:dyDescent="0.3">
      <c r="A22" s="115" t="s">
        <v>261</v>
      </c>
      <c r="B22" s="126">
        <v>73</v>
      </c>
      <c r="C22" s="126">
        <v>160</v>
      </c>
      <c r="D22" s="126">
        <v>116</v>
      </c>
      <c r="E22" s="126">
        <v>66</v>
      </c>
      <c r="F22" s="126">
        <v>77</v>
      </c>
      <c r="G22" s="111"/>
      <c r="H22" s="111"/>
    </row>
    <row r="23" spans="1:8" x14ac:dyDescent="0.3">
      <c r="A23" s="115" t="s">
        <v>262</v>
      </c>
      <c r="B23" s="126">
        <v>39</v>
      </c>
      <c r="C23" s="126">
        <v>144</v>
      </c>
      <c r="D23" s="126">
        <v>83</v>
      </c>
      <c r="E23" s="126">
        <v>40</v>
      </c>
      <c r="F23" s="126">
        <v>61</v>
      </c>
      <c r="G23" s="111"/>
      <c r="H23" s="111"/>
    </row>
    <row r="24" spans="1:8" ht="30" customHeight="1" x14ac:dyDescent="0.3">
      <c r="A24" s="116" t="s">
        <v>263</v>
      </c>
      <c r="B24" s="126">
        <v>609</v>
      </c>
      <c r="C24" s="126">
        <v>2401</v>
      </c>
      <c r="D24" s="128">
        <v>1147</v>
      </c>
      <c r="E24" s="129">
        <v>450</v>
      </c>
      <c r="F24" s="126">
        <v>622</v>
      </c>
      <c r="G24" s="111"/>
      <c r="H24" s="111"/>
    </row>
    <row r="25" spans="1:8" x14ac:dyDescent="0.3">
      <c r="A25" s="115" t="s">
        <v>264</v>
      </c>
      <c r="B25" s="126">
        <v>570</v>
      </c>
      <c r="C25" s="126">
        <v>1704</v>
      </c>
      <c r="D25" s="126">
        <v>917</v>
      </c>
      <c r="E25" s="126">
        <v>382</v>
      </c>
      <c r="F25" s="126">
        <v>480</v>
      </c>
      <c r="G25" s="111"/>
      <c r="H25" s="111"/>
    </row>
    <row r="26" spans="1:8" x14ac:dyDescent="0.3">
      <c r="A26" s="115" t="s">
        <v>265</v>
      </c>
      <c r="B26" s="126">
        <v>218</v>
      </c>
      <c r="C26" s="126">
        <v>873</v>
      </c>
      <c r="D26" s="128">
        <v>366</v>
      </c>
      <c r="E26" s="138">
        <v>124</v>
      </c>
      <c r="F26" s="129">
        <v>162</v>
      </c>
      <c r="G26" s="111"/>
      <c r="H26" s="111"/>
    </row>
    <row r="27" spans="1:8" ht="15" thickBot="1" x14ac:dyDescent="0.35">
      <c r="A27" s="117" t="s">
        <v>266</v>
      </c>
      <c r="B27" s="130">
        <v>595</v>
      </c>
      <c r="C27" s="130">
        <v>2111</v>
      </c>
      <c r="D27" s="131">
        <v>931</v>
      </c>
      <c r="E27" s="132">
        <v>403</v>
      </c>
      <c r="F27" s="130">
        <v>500</v>
      </c>
      <c r="G27" s="111"/>
      <c r="H27" s="111"/>
    </row>
    <row r="28" spans="1:8" ht="15" thickBot="1" x14ac:dyDescent="0.35">
      <c r="A28" s="118" t="s">
        <v>93</v>
      </c>
      <c r="B28" s="228">
        <v>2104</v>
      </c>
      <c r="C28" s="228">
        <v>7393</v>
      </c>
      <c r="D28" s="228">
        <v>3560</v>
      </c>
      <c r="E28" s="228">
        <v>1466</v>
      </c>
      <c r="F28" s="229">
        <v>1905</v>
      </c>
      <c r="G28" s="123"/>
      <c r="H28" s="111"/>
    </row>
    <row r="29" spans="1:8" x14ac:dyDescent="0.3">
      <c r="A29" s="121" t="s">
        <v>268</v>
      </c>
      <c r="B29" s="121"/>
      <c r="C29" s="121"/>
      <c r="D29" s="121"/>
      <c r="E29" s="121"/>
      <c r="F29" s="121"/>
      <c r="G29" s="111"/>
      <c r="H29" s="111"/>
    </row>
    <row r="30" spans="1:8" x14ac:dyDescent="0.3">
      <c r="A30" s="115" t="s">
        <v>257</v>
      </c>
      <c r="B30" s="126" t="s">
        <v>258</v>
      </c>
      <c r="C30" s="126" t="s">
        <v>258</v>
      </c>
      <c r="D30" s="126" t="s">
        <v>258</v>
      </c>
      <c r="E30" s="126" t="s">
        <v>258</v>
      </c>
      <c r="F30" s="126" t="s">
        <v>258</v>
      </c>
      <c r="G30" s="111"/>
      <c r="H30" s="111"/>
    </row>
    <row r="31" spans="1:8" x14ac:dyDescent="0.3">
      <c r="A31" s="115" t="s">
        <v>259</v>
      </c>
      <c r="B31" s="126" t="s">
        <v>258</v>
      </c>
      <c r="C31" s="126" t="s">
        <v>258</v>
      </c>
      <c r="D31" s="126" t="s">
        <v>258</v>
      </c>
      <c r="E31" s="126">
        <v>0</v>
      </c>
      <c r="F31" s="126">
        <v>0</v>
      </c>
      <c r="G31" s="111"/>
      <c r="H31" s="111"/>
    </row>
    <row r="32" spans="1:8" x14ac:dyDescent="0.3">
      <c r="A32" s="115" t="s">
        <v>260</v>
      </c>
      <c r="B32" s="126" t="s">
        <v>258</v>
      </c>
      <c r="C32" s="126" t="s">
        <v>258</v>
      </c>
      <c r="D32" s="126" t="s">
        <v>258</v>
      </c>
      <c r="E32" s="126" t="s">
        <v>258</v>
      </c>
      <c r="F32" s="126" t="s">
        <v>258</v>
      </c>
      <c r="G32" s="111"/>
      <c r="H32" s="111"/>
    </row>
    <row r="33" spans="1:8" x14ac:dyDescent="0.3">
      <c r="A33" s="115" t="s">
        <v>261</v>
      </c>
      <c r="B33" s="126" t="s">
        <v>258</v>
      </c>
      <c r="C33" s="126" t="s">
        <v>258</v>
      </c>
      <c r="D33" s="126" t="s">
        <v>258</v>
      </c>
      <c r="E33" s="126" t="s">
        <v>258</v>
      </c>
      <c r="F33" s="126" t="s">
        <v>258</v>
      </c>
      <c r="G33" s="111"/>
      <c r="H33" s="111"/>
    </row>
    <row r="34" spans="1:8" x14ac:dyDescent="0.3">
      <c r="A34" s="115" t="s">
        <v>262</v>
      </c>
      <c r="B34" s="126">
        <v>0</v>
      </c>
      <c r="C34" s="126">
        <v>0</v>
      </c>
      <c r="D34" s="126">
        <v>0</v>
      </c>
      <c r="E34" s="126">
        <v>0</v>
      </c>
      <c r="F34" s="126">
        <v>0</v>
      </c>
      <c r="G34" s="111"/>
      <c r="H34" s="111"/>
    </row>
    <row r="35" spans="1:8" ht="32.4" customHeight="1" x14ac:dyDescent="0.3">
      <c r="A35" s="116" t="s">
        <v>263</v>
      </c>
      <c r="B35" s="126" t="s">
        <v>258</v>
      </c>
      <c r="C35" s="126" t="s">
        <v>258</v>
      </c>
      <c r="D35" s="128" t="s">
        <v>258</v>
      </c>
      <c r="E35" s="129" t="s">
        <v>258</v>
      </c>
      <c r="F35" s="126" t="s">
        <v>258</v>
      </c>
      <c r="G35" s="111"/>
      <c r="H35" s="111"/>
    </row>
    <row r="36" spans="1:8" x14ac:dyDescent="0.3">
      <c r="A36" s="115" t="s">
        <v>264</v>
      </c>
      <c r="B36" s="126">
        <v>105</v>
      </c>
      <c r="C36" s="126">
        <v>227</v>
      </c>
      <c r="D36" s="126">
        <v>53</v>
      </c>
      <c r="E36" s="126">
        <v>85</v>
      </c>
      <c r="F36" s="126">
        <v>101</v>
      </c>
      <c r="G36" s="111"/>
      <c r="H36" s="111"/>
    </row>
    <row r="37" spans="1:8" x14ac:dyDescent="0.3">
      <c r="A37" s="115" t="s">
        <v>265</v>
      </c>
      <c r="B37" s="126">
        <v>0</v>
      </c>
      <c r="C37" s="126">
        <v>0</v>
      </c>
      <c r="D37" s="128">
        <v>0</v>
      </c>
      <c r="E37" s="129">
        <v>0</v>
      </c>
      <c r="F37" s="126">
        <v>0</v>
      </c>
      <c r="G37" s="111"/>
      <c r="H37" s="111"/>
    </row>
    <row r="38" spans="1:8" ht="15" thickBot="1" x14ac:dyDescent="0.35">
      <c r="A38" s="117" t="s">
        <v>266</v>
      </c>
      <c r="B38" s="130" t="s">
        <v>258</v>
      </c>
      <c r="C38" s="130" t="s">
        <v>258</v>
      </c>
      <c r="D38" s="131" t="s">
        <v>258</v>
      </c>
      <c r="E38" s="132" t="s">
        <v>258</v>
      </c>
      <c r="F38" s="130" t="s">
        <v>258</v>
      </c>
      <c r="G38" s="111"/>
      <c r="H38" s="111"/>
    </row>
    <row r="39" spans="1:8" ht="15" thickBot="1" x14ac:dyDescent="0.35">
      <c r="A39" s="118" t="s">
        <v>93</v>
      </c>
      <c r="B39" s="228">
        <v>105</v>
      </c>
      <c r="C39" s="228">
        <v>227</v>
      </c>
      <c r="D39" s="228">
        <v>53</v>
      </c>
      <c r="E39" s="228">
        <v>85</v>
      </c>
      <c r="F39" s="229">
        <v>101</v>
      </c>
      <c r="G39" s="123"/>
      <c r="H39" s="111"/>
    </row>
    <row r="40" spans="1:8" x14ac:dyDescent="0.3">
      <c r="A40" s="111" t="s">
        <v>269</v>
      </c>
      <c r="B40" s="111"/>
      <c r="C40" s="111"/>
      <c r="D40" s="111"/>
      <c r="E40" s="122"/>
      <c r="F40" s="111"/>
      <c r="G40" s="111"/>
      <c r="H40" s="111"/>
    </row>
    <row r="41" spans="1:8" x14ac:dyDescent="0.3">
      <c r="A41" s="111" t="s">
        <v>270</v>
      </c>
      <c r="B41" s="111"/>
      <c r="C41" s="111"/>
      <c r="D41" s="111"/>
      <c r="E41" s="111"/>
      <c r="F41" s="111"/>
      <c r="G41" s="111"/>
      <c r="H41" s="111"/>
    </row>
    <row r="42" spans="1:8" x14ac:dyDescent="0.3">
      <c r="A42" s="111" t="s">
        <v>271</v>
      </c>
      <c r="B42" s="111"/>
      <c r="C42" s="111"/>
      <c r="D42" s="111"/>
      <c r="E42" s="111"/>
      <c r="F42" s="111"/>
      <c r="G42" s="111"/>
      <c r="H42" s="111"/>
    </row>
    <row r="43" spans="1:8" x14ac:dyDescent="0.3">
      <c r="A43" s="111" t="s">
        <v>310</v>
      </c>
      <c r="B43" s="111"/>
      <c r="C43" s="111"/>
      <c r="D43" s="111"/>
      <c r="E43" s="111"/>
      <c r="F43" s="111"/>
      <c r="G43" s="111"/>
      <c r="H43" s="111"/>
    </row>
    <row r="44" spans="1:8" x14ac:dyDescent="0.3">
      <c r="A44" s="111" t="s">
        <v>311</v>
      </c>
      <c r="B44" s="111"/>
      <c r="C44" s="111"/>
      <c r="D44" s="111"/>
      <c r="E44" s="111"/>
      <c r="F44" s="111"/>
      <c r="G44" s="111"/>
      <c r="H44" s="111"/>
    </row>
    <row r="45" spans="1:8" x14ac:dyDescent="0.3">
      <c r="A45" s="111"/>
      <c r="B45" s="111"/>
      <c r="C45" s="111"/>
      <c r="D45" s="111"/>
      <c r="E45" s="111"/>
      <c r="F45" s="111"/>
      <c r="G45" s="111"/>
      <c r="H45" s="111"/>
    </row>
    <row r="46" spans="1:8" x14ac:dyDescent="0.3">
      <c r="A46" s="123"/>
      <c r="B46" s="111"/>
      <c r="C46" s="111"/>
      <c r="D46" s="111"/>
      <c r="E46" s="111"/>
      <c r="F46" s="111"/>
      <c r="G46" s="111"/>
      <c r="H46" s="111"/>
    </row>
    <row r="47" spans="1:8" x14ac:dyDescent="0.3">
      <c r="A47" s="111"/>
      <c r="B47" s="111"/>
      <c r="C47" s="111"/>
      <c r="D47" s="111"/>
      <c r="E47" s="111"/>
      <c r="F47" s="111"/>
      <c r="G47" s="111"/>
      <c r="H47" s="111"/>
    </row>
    <row r="48" spans="1:8" x14ac:dyDescent="0.3">
      <c r="A48" s="111"/>
      <c r="B48" s="111"/>
      <c r="C48" s="111"/>
      <c r="D48" s="111"/>
      <c r="E48" s="111"/>
      <c r="F48" s="111"/>
      <c r="G48" s="111"/>
      <c r="H48" s="111"/>
    </row>
  </sheetData>
  <mergeCells count="3">
    <mergeCell ref="A7:F7"/>
    <mergeCell ref="A18:F18"/>
    <mergeCell ref="A29:F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1"/>
  <sheetViews>
    <sheetView zoomScale="110" zoomScaleNormal="110" workbookViewId="0">
      <selection activeCell="H30" sqref="H30"/>
    </sheetView>
  </sheetViews>
  <sheetFormatPr defaultColWidth="8.6640625" defaultRowHeight="14.4" x14ac:dyDescent="0.3"/>
  <cols>
    <col min="1" max="1" width="56.44140625" style="262" customWidth="1"/>
    <col min="2" max="3" width="8.6640625" style="262"/>
    <col min="4" max="4" width="10.44140625" style="262" customWidth="1"/>
    <col min="5" max="12" width="8.6640625" style="262"/>
    <col min="13" max="13" width="11" style="262" customWidth="1"/>
    <col min="14" max="15" width="8.6640625" style="262"/>
  </cols>
  <sheetData>
    <row r="1" spans="1:14" x14ac:dyDescent="0.3">
      <c r="A1" s="295" t="s">
        <v>337</v>
      </c>
    </row>
    <row r="2" spans="1:14" x14ac:dyDescent="0.3">
      <c r="A2" s="261"/>
      <c r="B2" s="261"/>
      <c r="C2" s="261"/>
      <c r="D2" s="261"/>
      <c r="E2" s="261"/>
      <c r="F2" s="261"/>
      <c r="G2" s="261"/>
      <c r="H2" s="261"/>
    </row>
    <row r="3" spans="1:14" ht="27" x14ac:dyDescent="0.3">
      <c r="A3" s="260" t="s">
        <v>231</v>
      </c>
      <c r="B3" s="263"/>
      <c r="C3" s="263"/>
      <c r="D3" s="263"/>
      <c r="E3" s="263"/>
      <c r="F3" s="263"/>
      <c r="G3" s="263"/>
      <c r="H3" s="263"/>
    </row>
    <row r="4" spans="1:14" x14ac:dyDescent="0.3">
      <c r="A4" s="261"/>
      <c r="B4" s="264" t="s">
        <v>232</v>
      </c>
      <c r="C4" s="264" t="s">
        <v>233</v>
      </c>
      <c r="D4" s="264" t="s">
        <v>234</v>
      </c>
      <c r="E4" s="264" t="s">
        <v>235</v>
      </c>
      <c r="F4" s="264" t="s">
        <v>236</v>
      </c>
      <c r="G4" s="264" t="s">
        <v>237</v>
      </c>
      <c r="H4" s="264" t="s">
        <v>238</v>
      </c>
      <c r="I4" s="264" t="s">
        <v>239</v>
      </c>
      <c r="J4" s="264" t="s">
        <v>240</v>
      </c>
      <c r="K4" s="264" t="s">
        <v>241</v>
      </c>
      <c r="L4" s="264" t="s">
        <v>242</v>
      </c>
      <c r="M4" s="264" t="s">
        <v>243</v>
      </c>
      <c r="N4" s="264" t="s">
        <v>244</v>
      </c>
    </row>
    <row r="5" spans="1:14" x14ac:dyDescent="0.3">
      <c r="A5" s="265" t="s">
        <v>23</v>
      </c>
      <c r="B5" s="266">
        <v>9262</v>
      </c>
      <c r="C5" s="266">
        <v>9525</v>
      </c>
      <c r="D5" s="267">
        <v>9685</v>
      </c>
      <c r="E5" s="268">
        <v>10252</v>
      </c>
      <c r="F5" s="269">
        <v>10598</v>
      </c>
      <c r="G5" s="270">
        <v>11113</v>
      </c>
      <c r="H5" s="271">
        <v>11317</v>
      </c>
      <c r="I5" s="272">
        <v>12182</v>
      </c>
      <c r="J5" s="272">
        <v>12885</v>
      </c>
      <c r="K5" s="273">
        <v>12378</v>
      </c>
      <c r="L5" s="274">
        <v>12871</v>
      </c>
      <c r="M5" s="275">
        <v>13041</v>
      </c>
      <c r="N5" s="274">
        <v>15590</v>
      </c>
    </row>
    <row r="6" spans="1:14" x14ac:dyDescent="0.3">
      <c r="A6" s="261" t="s">
        <v>25</v>
      </c>
      <c r="B6" s="266">
        <v>3387</v>
      </c>
      <c r="C6" s="266">
        <v>3426</v>
      </c>
      <c r="D6" s="267">
        <v>3515</v>
      </c>
      <c r="E6" s="267">
        <v>3695</v>
      </c>
      <c r="F6" s="267">
        <v>3893</v>
      </c>
      <c r="G6" s="267">
        <v>4165</v>
      </c>
      <c r="H6" s="271">
        <v>4281</v>
      </c>
      <c r="I6" s="272">
        <v>4500</v>
      </c>
      <c r="J6" s="276">
        <v>4608</v>
      </c>
      <c r="K6" s="273">
        <v>4588</v>
      </c>
      <c r="L6" s="274">
        <v>4729</v>
      </c>
      <c r="M6" s="275">
        <v>4847</v>
      </c>
      <c r="N6" s="274">
        <v>5795</v>
      </c>
    </row>
    <row r="7" spans="1:14" x14ac:dyDescent="0.3">
      <c r="A7" s="261" t="s">
        <v>26</v>
      </c>
      <c r="B7" s="266">
        <v>3520</v>
      </c>
      <c r="C7" s="266">
        <v>3585</v>
      </c>
      <c r="D7" s="267">
        <v>3523</v>
      </c>
      <c r="E7" s="267">
        <v>3758</v>
      </c>
      <c r="F7" s="267">
        <v>3780</v>
      </c>
      <c r="G7" s="267">
        <v>3954</v>
      </c>
      <c r="H7" s="271">
        <v>4058</v>
      </c>
      <c r="I7" s="272">
        <v>4425</v>
      </c>
      <c r="J7" s="276">
        <v>4817</v>
      </c>
      <c r="K7" s="273">
        <v>4767</v>
      </c>
      <c r="L7" s="274">
        <v>5172</v>
      </c>
      <c r="M7" s="275">
        <v>5185</v>
      </c>
      <c r="N7" s="274">
        <v>6191</v>
      </c>
    </row>
    <row r="8" spans="1:14" x14ac:dyDescent="0.3">
      <c r="A8" s="261" t="s">
        <v>28</v>
      </c>
      <c r="B8" s="266">
        <v>2355</v>
      </c>
      <c r="C8" s="266">
        <v>2514</v>
      </c>
      <c r="D8" s="267">
        <v>2647</v>
      </c>
      <c r="E8" s="267">
        <v>2799</v>
      </c>
      <c r="F8" s="267">
        <v>2925</v>
      </c>
      <c r="G8" s="267">
        <v>2994</v>
      </c>
      <c r="H8" s="271">
        <v>2978</v>
      </c>
      <c r="I8" s="272">
        <v>3257</v>
      </c>
      <c r="J8" s="276">
        <v>3460</v>
      </c>
      <c r="K8" s="273">
        <v>3023</v>
      </c>
      <c r="L8" s="274">
        <v>3271</v>
      </c>
      <c r="M8" s="275">
        <v>3009</v>
      </c>
      <c r="N8" s="274">
        <v>3604</v>
      </c>
    </row>
    <row r="9" spans="1:14" x14ac:dyDescent="0.3">
      <c r="A9" s="261" t="s">
        <v>25</v>
      </c>
      <c r="B9" s="277">
        <v>36.568775642409847</v>
      </c>
      <c r="C9" s="277">
        <v>35.968503937007874</v>
      </c>
      <c r="D9" s="277">
        <v>36.293236964377904</v>
      </c>
      <c r="E9" s="277">
        <f t="shared" ref="E9:K9" si="0">E6/E5*100</f>
        <v>36.041747951619193</v>
      </c>
      <c r="F9" s="277">
        <f t="shared" si="0"/>
        <v>36.733345914323458</v>
      </c>
      <c r="G9" s="277">
        <f t="shared" si="0"/>
        <v>37.478628633132367</v>
      </c>
      <c r="H9" s="277">
        <f t="shared" si="0"/>
        <v>37.828046302023502</v>
      </c>
      <c r="I9" s="277">
        <f t="shared" si="0"/>
        <v>36.939747167952717</v>
      </c>
      <c r="J9" s="277">
        <f t="shared" si="0"/>
        <v>35.762514551804422</v>
      </c>
      <c r="K9" s="277">
        <f t="shared" si="0"/>
        <v>37.065761835514621</v>
      </c>
      <c r="L9" s="277">
        <v>36.741512298583984</v>
      </c>
      <c r="M9" s="278">
        <v>37.199508666992188</v>
      </c>
      <c r="N9" s="277">
        <v>37.200000000000003</v>
      </c>
    </row>
    <row r="10" spans="1:14" x14ac:dyDescent="0.3">
      <c r="A10" s="261" t="s">
        <v>26</v>
      </c>
      <c r="B10" s="277">
        <v>38.004750593824227</v>
      </c>
      <c r="C10" s="277">
        <v>37.637795275590555</v>
      </c>
      <c r="D10" s="277">
        <v>36.375838926174495</v>
      </c>
      <c r="E10" s="277">
        <f t="shared" ref="E10:K10" si="1">E7/E5*100</f>
        <v>36.656262192742879</v>
      </c>
      <c r="F10" s="277">
        <f t="shared" si="1"/>
        <v>35.667107001321</v>
      </c>
      <c r="G10" s="277">
        <f t="shared" si="1"/>
        <v>35.579951408260598</v>
      </c>
      <c r="H10" s="277">
        <f t="shared" si="1"/>
        <v>35.857559423875585</v>
      </c>
      <c r="I10" s="277">
        <f t="shared" si="1"/>
        <v>36.324084715153504</v>
      </c>
      <c r="J10" s="277">
        <f t="shared" si="1"/>
        <v>37.384555684904932</v>
      </c>
      <c r="K10" s="277">
        <f t="shared" si="1"/>
        <v>38.511875908870572</v>
      </c>
      <c r="L10" s="277">
        <v>40.183357238769531</v>
      </c>
      <c r="M10" s="278">
        <v>39.799999999999997</v>
      </c>
      <c r="N10" s="277">
        <v>39.700000000000003</v>
      </c>
    </row>
    <row r="11" spans="1:14" x14ac:dyDescent="0.3">
      <c r="A11" s="261" t="s">
        <v>28</v>
      </c>
      <c r="B11" s="277">
        <v>25.426473763765927</v>
      </c>
      <c r="C11" s="277">
        <v>26.393700787401574</v>
      </c>
      <c r="D11" s="277">
        <v>27.330924109447601</v>
      </c>
      <c r="E11" s="277">
        <f t="shared" ref="E11:K11" si="2">E8/E5*100</f>
        <v>27.301989855637927</v>
      </c>
      <c r="F11" s="277">
        <f t="shared" si="2"/>
        <v>27.599547084355542</v>
      </c>
      <c r="G11" s="277">
        <f t="shared" si="2"/>
        <v>26.941419958607039</v>
      </c>
      <c r="H11" s="277">
        <f t="shared" si="2"/>
        <v>26.314394274100909</v>
      </c>
      <c r="I11" s="277">
        <f t="shared" si="2"/>
        <v>26.736168116893776</v>
      </c>
      <c r="J11" s="277">
        <f t="shared" si="2"/>
        <v>26.85292976329065</v>
      </c>
      <c r="K11" s="277">
        <f t="shared" si="2"/>
        <v>24.4223622556148</v>
      </c>
      <c r="L11" s="277">
        <v>25.413721084594727</v>
      </c>
      <c r="M11" s="278">
        <v>23.1</v>
      </c>
      <c r="N11" s="277">
        <v>23.1</v>
      </c>
    </row>
    <row r="12" spans="1:14" x14ac:dyDescent="0.3">
      <c r="A12" s="261"/>
      <c r="B12" s="266"/>
      <c r="C12" s="266"/>
      <c r="D12" s="267"/>
      <c r="E12" s="279"/>
      <c r="F12" s="266"/>
      <c r="G12" s="266"/>
      <c r="H12" s="266"/>
      <c r="I12" s="266"/>
      <c r="J12" s="266"/>
      <c r="K12" s="266"/>
      <c r="L12" s="266"/>
      <c r="N12" s="280"/>
    </row>
    <row r="13" spans="1:14" x14ac:dyDescent="0.3">
      <c r="A13" s="265" t="s">
        <v>34</v>
      </c>
      <c r="B13" s="266">
        <v>17687</v>
      </c>
      <c r="C13" s="266">
        <v>18530</v>
      </c>
      <c r="D13" s="266">
        <v>18057</v>
      </c>
      <c r="E13" s="281">
        <v>19361</v>
      </c>
      <c r="F13" s="281">
        <v>19847</v>
      </c>
      <c r="G13" s="281">
        <v>20632</v>
      </c>
      <c r="H13" s="282">
        <v>20585</v>
      </c>
      <c r="I13" s="272">
        <v>22488</v>
      </c>
      <c r="J13" s="283">
        <v>24009</v>
      </c>
      <c r="K13" s="273">
        <v>23042</v>
      </c>
      <c r="L13" s="274">
        <v>23586</v>
      </c>
      <c r="M13" s="275">
        <v>23509</v>
      </c>
      <c r="N13" s="274">
        <v>29760</v>
      </c>
    </row>
    <row r="14" spans="1:14" x14ac:dyDescent="0.3">
      <c r="A14" s="261"/>
      <c r="B14" s="261"/>
      <c r="C14" s="261"/>
      <c r="D14" s="284"/>
      <c r="E14" s="261"/>
      <c r="F14" s="261"/>
    </row>
    <row r="15" spans="1:14" x14ac:dyDescent="0.3">
      <c r="A15" s="261"/>
      <c r="B15" s="261"/>
      <c r="C15" s="261"/>
      <c r="D15" s="285"/>
      <c r="E15" s="285"/>
      <c r="F15" s="285"/>
      <c r="G15" s="285"/>
      <c r="H15" s="285"/>
      <c r="I15" s="286"/>
    </row>
    <row r="16" spans="1:14" x14ac:dyDescent="0.3">
      <c r="A16" s="261"/>
      <c r="B16" s="261"/>
      <c r="C16" s="261"/>
      <c r="D16" s="285"/>
      <c r="E16" s="287"/>
      <c r="F16" s="287"/>
      <c r="G16" s="285"/>
      <c r="H16" s="285"/>
    </row>
    <row r="17" spans="1:8" x14ac:dyDescent="0.3">
      <c r="A17" s="261"/>
      <c r="B17" s="261"/>
      <c r="C17" s="261"/>
      <c r="D17" s="285"/>
      <c r="E17" s="288"/>
      <c r="F17" s="288"/>
      <c r="G17" s="285"/>
      <c r="H17" s="285"/>
    </row>
    <row r="18" spans="1:8" x14ac:dyDescent="0.3">
      <c r="A18" s="261"/>
      <c r="B18" s="261"/>
      <c r="C18" s="261"/>
      <c r="D18" s="285"/>
      <c r="E18" s="289"/>
      <c r="F18" s="285"/>
      <c r="G18" s="285"/>
      <c r="H18" s="285"/>
    </row>
    <row r="19" spans="1:8" x14ac:dyDescent="0.3">
      <c r="A19" s="261"/>
      <c r="B19" s="261"/>
      <c r="C19" s="261"/>
      <c r="D19" s="261"/>
      <c r="E19" s="289"/>
      <c r="F19" s="287"/>
      <c r="G19" s="285"/>
      <c r="H19" s="285"/>
    </row>
    <row r="20" spans="1:8" x14ac:dyDescent="0.3">
      <c r="A20" s="261"/>
      <c r="B20" s="261"/>
      <c r="C20" s="261"/>
      <c r="D20" s="261"/>
      <c r="E20" s="261"/>
      <c r="F20" s="261"/>
      <c r="G20" s="261"/>
    </row>
    <row r="21" spans="1:8" x14ac:dyDescent="0.3">
      <c r="A21" s="261" t="s">
        <v>43</v>
      </c>
      <c r="B21" s="261"/>
      <c r="C21" s="261"/>
      <c r="D21" s="261"/>
      <c r="E21" s="261"/>
      <c r="F21" s="261"/>
      <c r="G21" s="261"/>
    </row>
    <row r="22" spans="1:8" x14ac:dyDescent="0.3">
      <c r="A22" s="261" t="s">
        <v>245</v>
      </c>
      <c r="B22" s="261"/>
      <c r="C22" s="261"/>
      <c r="D22" s="261"/>
      <c r="E22" s="284"/>
      <c r="F22" s="284"/>
      <c r="G22" s="261"/>
    </row>
    <row r="23" spans="1:8" x14ac:dyDescent="0.3">
      <c r="A23" s="261" t="s">
        <v>246</v>
      </c>
      <c r="B23" s="261"/>
      <c r="C23" s="261"/>
      <c r="D23" s="261"/>
      <c r="E23" s="261"/>
      <c r="F23" s="261"/>
      <c r="G23" s="261"/>
    </row>
    <row r="24" spans="1:8" x14ac:dyDescent="0.3">
      <c r="A24" s="261" t="s">
        <v>247</v>
      </c>
      <c r="B24" s="261"/>
      <c r="C24" s="261"/>
      <c r="D24" s="261"/>
      <c r="E24" s="261"/>
      <c r="F24" s="261"/>
      <c r="G24" s="261"/>
    </row>
    <row r="25" spans="1:8" x14ac:dyDescent="0.3">
      <c r="A25" s="261"/>
      <c r="B25" s="261"/>
      <c r="C25" s="261"/>
      <c r="D25" s="261"/>
      <c r="E25" s="261"/>
      <c r="F25" s="261"/>
      <c r="G25" s="261"/>
    </row>
    <row r="27" spans="1:8" x14ac:dyDescent="0.3">
      <c r="C27" s="290"/>
      <c r="D27" s="290"/>
      <c r="E27" s="290"/>
      <c r="F27" s="290"/>
    </row>
    <row r="28" spans="1:8" x14ac:dyDescent="0.3">
      <c r="A28" s="262" t="s">
        <v>338</v>
      </c>
      <c r="C28" s="290"/>
    </row>
    <row r="29" spans="1:8" x14ac:dyDescent="0.3">
      <c r="A29" s="291"/>
    </row>
    <row r="30" spans="1:8" x14ac:dyDescent="0.3">
      <c r="A30" s="291"/>
      <c r="C30" s="292"/>
      <c r="D30" s="293"/>
      <c r="E30" s="293"/>
      <c r="F30" s="292"/>
    </row>
    <row r="31" spans="1:8" x14ac:dyDescent="0.3">
      <c r="A31" s="291"/>
      <c r="B31" s="294"/>
    </row>
  </sheetData>
  <phoneticPr fontId="22" type="noConversion"/>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f1aaa9-303d-4785-a4b7-13a064dad8b3">
      <Terms xmlns="http://schemas.microsoft.com/office/infopath/2007/PartnerControls"/>
    </lcf76f155ced4ddcb4097134ff3c332f>
    <TaxCatchAll xmlns="3af8c434-de0f-4687-bed5-58d51d53fa5a" xsi:nil="true"/>
    <Preview xmlns="32f1aaa9-303d-4785-a4b7-13a064dad8b3" xsi:nil="true"/>
    <Thumbnail xmlns="32f1aaa9-303d-4785-a4b7-13a064dad8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4FD023F14CAC44B2F8A03AB6513292" ma:contentTypeVersion="18" ma:contentTypeDescription="Create a new document." ma:contentTypeScope="" ma:versionID="26dec62f827ac3e9989918a971cdacbd">
  <xsd:schema xmlns:xsd="http://www.w3.org/2001/XMLSchema" xmlns:xs="http://www.w3.org/2001/XMLSchema" xmlns:p="http://schemas.microsoft.com/office/2006/metadata/properties" xmlns:ns2="32f1aaa9-303d-4785-a4b7-13a064dad8b3" xmlns:ns3="3af8c434-de0f-4687-bed5-58d51d53fa5a" targetNamespace="http://schemas.microsoft.com/office/2006/metadata/properties" ma:root="true" ma:fieldsID="064552e800c0efeedf766d8853f59991" ns2:_="" ns3:_="">
    <xsd:import namespace="32f1aaa9-303d-4785-a4b7-13a064dad8b3"/>
    <xsd:import namespace="3af8c434-de0f-4687-bed5-58d51d53fa5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3:SharedWithUsers" minOccurs="0"/>
                <xsd:element ref="ns3:SharedWithDetails" minOccurs="0"/>
                <xsd:element ref="ns2:Thumbnail" minOccurs="0"/>
                <xsd:element ref="ns2:Preview"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1aaa9-303d-4785-a4b7-13a064dad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414ac11-9012-4f3d-953d-6ea912ebac5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Thumbnail" ma:index="23" nillable="true" ma:displayName="Thumbnail" ma:internalName="Thumbnail">
      <xsd:simpleType>
        <xsd:restriction base="dms:Text">
          <xsd:maxLength value="255"/>
        </xsd:restriction>
      </xsd:simpleType>
    </xsd:element>
    <xsd:element name="Preview" ma:index="24" nillable="true" ma:displayName="Preview" ma:internalName="Preview">
      <xsd:simpleType>
        <xsd:restriction base="dms:Text">
          <xsd:maxLength value="255"/>
        </xsd:restriction>
      </xsd:simple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f8c434-de0f-4687-bed5-58d51d53fa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9fb2087-8f81-486e-a3d3-d2aedfb4c758}" ma:internalName="TaxCatchAll" ma:showField="CatchAllData" ma:web="3af8c434-de0f-4687-bed5-58d51d53fa5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EAB09E-0329-4C06-9302-B98348D5EF10}">
  <ds:schemaRefs>
    <ds:schemaRef ds:uri="http://schemas.microsoft.com/office/2006/metadata/properties"/>
    <ds:schemaRef ds:uri="http://schemas.microsoft.com/office/infopath/2007/PartnerControls"/>
    <ds:schemaRef ds:uri="32f1aaa9-303d-4785-a4b7-13a064dad8b3"/>
    <ds:schemaRef ds:uri="3af8c434-de0f-4687-bed5-58d51d53fa5a"/>
  </ds:schemaRefs>
</ds:datastoreItem>
</file>

<file path=customXml/itemProps2.xml><?xml version="1.0" encoding="utf-8"?>
<ds:datastoreItem xmlns:ds="http://schemas.openxmlformats.org/officeDocument/2006/customXml" ds:itemID="{27F4B30A-665E-4D53-A7EB-ACCF52EFE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1aaa9-303d-4785-a4b7-13a064dad8b3"/>
    <ds:schemaRef ds:uri="3af8c434-de0f-4687-bed5-58d51d53f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B0A7AA-3C52-4EBA-88FD-B7890BA4C9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Intro</vt:lpstr>
      <vt:lpstr>Section 1 - Final outcomes</vt:lpstr>
      <vt:lpstr>Section 2 - ART procedures</vt:lpstr>
      <vt:lpstr>Section 3 - AI</vt:lpstr>
      <vt:lpstr>Section 4 Donor</vt:lpstr>
      <vt:lpstr>Section 5 - Surrogacy</vt:lpstr>
      <vt:lpstr>Section 6 - Storage of gametes</vt:lpstr>
      <vt:lpstr>Section - 7 PGT</vt:lpstr>
      <vt:lpstr>Treatment Cycles</vt:lpstr>
      <vt:lpstr>Donor Registers</vt:lpstr>
      <vt:lpstr>Import and Export</vt:lpstr>
      <vt:lpstr>'Import and Export'!_ftn1</vt:lpstr>
      <vt:lpstr>'Import and Export'!_ftnref1</vt:lpstr>
      <vt:lpstr>Intro!Print_Area</vt:lpstr>
      <vt:lpstr>'Section 1 - Final outcomes'!Print_Area</vt:lpstr>
      <vt:lpstr>'Section 2 - ART procedures'!Print_Area</vt:lpstr>
      <vt:lpstr>'Section 3 - AI'!Print_Area</vt:lpstr>
      <vt:lpstr>'Section 5 - Surrogacy'!Print_Area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Jordan</dc:creator>
  <cp:keywords/>
  <dc:description/>
  <cp:lastModifiedBy>Stephanie Mathews</cp:lastModifiedBy>
  <cp:revision/>
  <dcterms:created xsi:type="dcterms:W3CDTF">2016-03-16T00:30:37Z</dcterms:created>
  <dcterms:modified xsi:type="dcterms:W3CDTF">2023-02-28T04:56:18Z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0x010100FE4FD023F14CAC44B2F8A03AB6513292</vt:lpwstr>
  </property>
  <property fmtid="{D5CDD505-2E9C-101B-9397-08002B2CF9AE}" pid="3" name="Order">
    <vt:r8>1897000</vt:r8>
  </property>
  <property fmtid="{D5CDD505-2E9C-101B-9397-08002B2CF9AE}" pid="4" name="MediaServiceImageTags">
    <vt:lpwstr/>
  </property>
</Properties>
</file>